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Омская область" sheetId="3" r:id="rId1"/>
  </sheets>
  <definedNames>
    <definedName name="_xlnm.Print_Area" localSheetId="0">'Омская область'!$A$1:$R$44</definedName>
  </definedNames>
  <calcPr calcId="152511"/>
</workbook>
</file>

<file path=xl/calcChain.xml><?xml version="1.0" encoding="utf-8"?>
<calcChain xmlns="http://schemas.openxmlformats.org/spreadsheetml/2006/main">
  <c r="O32" i="3" l="1"/>
  <c r="O33" i="3" l="1"/>
  <c r="O31" i="3"/>
  <c r="O29" i="3"/>
  <c r="O18" i="3"/>
  <c r="O22" i="3" l="1"/>
  <c r="P34" i="3" l="1"/>
  <c r="N34" i="3"/>
  <c r="M34" i="3"/>
  <c r="O30" i="3"/>
  <c r="O28" i="3"/>
  <c r="O27" i="3"/>
  <c r="O26" i="3"/>
  <c r="O25" i="3"/>
  <c r="O24" i="3"/>
  <c r="O23" i="3"/>
  <c r="O21" i="3"/>
  <c r="O20" i="3"/>
  <c r="O19" i="3"/>
  <c r="O17" i="3"/>
  <c r="O16" i="3"/>
  <c r="O15" i="3"/>
  <c r="R20" i="3" l="1"/>
  <c r="Q20" i="3"/>
  <c r="R18" i="3"/>
  <c r="R34" i="3" s="1"/>
  <c r="Q18" i="3"/>
  <c r="Q34" i="3" s="1"/>
  <c r="O34" i="3" l="1"/>
</calcChain>
</file>

<file path=xl/sharedStrings.xml><?xml version="1.0" encoding="utf-8"?>
<sst xmlns="http://schemas.openxmlformats.org/spreadsheetml/2006/main" count="186" uniqueCount="103">
  <si>
    <t>Финансовый орган</t>
  </si>
  <si>
    <t>№
 п/п</t>
  </si>
  <si>
    <t>Код бюджетной классификации</t>
  </si>
  <si>
    <t>Код 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</si>
  <si>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</si>
  <si>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</si>
  <si>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</si>
  <si>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</si>
  <si>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</si>
  <si>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Код подвида доходов бюджетов</t>
  </si>
  <si>
    <t>группа подвида доходов бюджетов</t>
  </si>
  <si>
    <t>аналитическая группа подвида доходов бюджетов</t>
  </si>
  <si>
    <t>Код главного администратора доходов бюджета</t>
  </si>
  <si>
    <t>Наименование публично-правового образования</t>
  </si>
  <si>
    <t>Наименование главного администратора доходов бюджета</t>
  </si>
  <si>
    <t>(подпись)</t>
  </si>
  <si>
    <t>(ФИО)</t>
  </si>
  <si>
    <t>(телефон)</t>
  </si>
  <si>
    <t>на очередной финансовый год</t>
  </si>
  <si>
    <t>на первый год планового периода</t>
  </si>
  <si>
    <t>на второй год планового периода</t>
  </si>
  <si>
    <t>Исполнитель</t>
  </si>
  <si>
    <t xml:space="preserve">"______"    ____________________________    20____   </t>
  </si>
  <si>
    <t>Единица измерения</t>
  </si>
  <si>
    <t xml:space="preserve">Наименование кода бюджетной классификации </t>
  </si>
  <si>
    <t>рублей</t>
  </si>
  <si>
    <t>Всего:</t>
  </si>
  <si>
    <t>02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</si>
  <si>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</si>
  <si>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</si>
  <si>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налоговая служба</t>
  </si>
  <si>
    <t>01</t>
  </si>
  <si>
    <t>020</t>
  </si>
  <si>
    <t>0000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</si>
  <si>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</si>
  <si>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</si>
  <si>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</si>
  <si>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</si>
  <si>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</si>
  <si>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</si>
  <si>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Федеральное казначейство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</si>
  <si>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</si>
  <si>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</si>
  <si>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</si>
  <si>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</si>
  <si>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</si>
  <si>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</si>
  <si>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</si>
  <si>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Единый сельскохозяйственный налог</t>
  </si>
  <si>
    <t>06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</si>
  <si>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</si>
  <si>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</si>
  <si>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</si>
  <si>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</si>
  <si>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</si>
  <si>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</si>
  <si>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</si>
  <si>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</si>
  <si>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</si>
  <si>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</si>
  <si>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</si>
  <si>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</si>
  <si>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13</t>
  </si>
  <si>
    <t>995</t>
  </si>
  <si>
    <t>Прочие доходы от оказания платных услуг (работ) получателями средств бюджетов сельских поселений</t>
  </si>
  <si>
    <t>001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</si>
  <si>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</si>
  <si>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</si>
  <si>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</si>
  <si>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Пояснения по заполнению Реестра:</t>
  </si>
  <si>
    <t>графа 1 - номер по порядку;</t>
  </si>
  <si>
    <t>графы с 2 по 9 - коды классификации доходов согласно Приложению №1 Приказа Минфина РФ 65н от 01.07.2013 г.;</t>
  </si>
  <si>
    <t>графа 10- Наименование КБК согласно  Приложению №1 Приказа Минфина РФ 65н от 01.07.2013 г.;</t>
  </si>
  <si>
    <t>графа 11 - Наименование главного администратора доходов (из приложения по главным администраторам доходов: федерального закона о федеральном бюджете, областного закона об областном бюджете, решения о местном бюджете;</t>
  </si>
  <si>
    <t xml:space="preserve">Нормативы распределения доходов в местный бюджет </t>
  </si>
  <si>
    <t xml:space="preserve">Показатели прогноза доходов местного бюджета </t>
  </si>
  <si>
    <t>Оценка исполнения местного  бюджета текущего года</t>
  </si>
  <si>
    <t>графа 12 - Нормативы распределения указываются согласно БК РФ, закону об областном бюджете;</t>
  </si>
  <si>
    <t>Реестр источников доходов бюджета Покровского сельского поселения Омского муниципального района Омской области</t>
  </si>
  <si>
    <t>Администрация Покровского сельского поселения Омского муниципального района Омской области</t>
  </si>
  <si>
    <t>* - Бюджет Покровского сельского поселения Омского муниципального района Омской области</t>
  </si>
  <si>
    <t>Глава Покровского сельского поселения</t>
  </si>
  <si>
    <t>Покровское сельское поселение Омского муниципального района Омской области</t>
  </si>
  <si>
    <t>Шафрик А.И.</t>
  </si>
  <si>
    <t>924-617</t>
  </si>
  <si>
    <t>15</t>
  </si>
  <si>
    <t>002</t>
  </si>
  <si>
    <t>35</t>
  </si>
  <si>
    <t>118</t>
  </si>
  <si>
    <t>Царёва Я. Н.</t>
  </si>
  <si>
    <t>графа 13- указываются годовые бюджетные назначения согласно приложению № 2 к решению Совета о бюджете (на последнюю отчётную дату с внесёнными изменениями) - на 01.10.2017 года (итог по графе должен соответствовать итогу по приложению);</t>
  </si>
  <si>
    <t>графа 14 - указываются данные по исполнению местного бюджета в соответствии со сводной ведомостью УФК по Омской области формы № 0531817 (нарастающим итогом) - на 01.10.2017 года (итог по графе должен соответствовать итогу по ведомости);</t>
  </si>
  <si>
    <t>графа 15- указывается ожидаемое исполнение местного бюджета за 2017 год;</t>
  </si>
  <si>
    <t>графы с 16 по 18 - указываются годовые бюджетные назначения согласно приложению № 2 к решению Совета о бюджете на 2018-2020 годы (итоги по графам должны соответствовать итогам по приложению).</t>
  </si>
  <si>
    <t>Показатели прогноза доходов в текущем году в соответствии с решением Совета о бюджете (по состоянию на 01.11.2017 г.)</t>
  </si>
  <si>
    <t>29</t>
  </si>
  <si>
    <t>999</t>
  </si>
  <si>
    <t>40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</si>
  <si>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</si>
  <si>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</si>
  <si>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Показатели кассовых поступлений в местный бюджет в текущем году
 (по состоянию на 01.11.2017 г.) </t>
  </si>
  <si>
    <t>ноября 2017 года</t>
  </si>
  <si>
    <t>Прочие субсидии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</si>
</sst>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9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</font>
    <font>
      <sz val="8"/>
      <name val="Calibri"/>
      <family val="2"/>
    </font>
    <font>
      <sz val="11"/>
      <color rgb="FFFF0000"/>
      <name val="Calibri"/>
      <family val="2"/>
    </font>
    <font>
      <sz val="14"/>
      <name val="Calibri"/>
      <family val="2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1" fillId="0" borderId="0" xfId="0" applyNumberFormat="1" applyFont="1" applyFill="1"/>
    <xf numFmtId="0" fontId="1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wrapText="1"/>
    </xf>
    <xf numFmtId="0" fontId="3" fillId="0" borderId="0" xfId="0" applyFont="1" applyFill="1" applyBorder="1"/>
    <xf numFmtId="0" fontId="3" fillId="0" borderId="0" xfId="0" applyFont="1" applyFill="1"/>
    <xf numFmtId="49" fontId="3" fillId="0" borderId="0" xfId="0" applyNumberFormat="1" applyFont="1" applyFill="1"/>
    <xf numFmtId="0" fontId="1" fillId="0" borderId="0" xfId="0" applyFont="1" applyFill="1" applyBorder="1" applyAlignment="1">
      <alignment horizontal="center" wrapText="1"/>
    </xf>
    <xf numFmtId="49" fontId="1" fillId="0" borderId="0" xfId="0" applyNumberFormat="1" applyFont="1" applyFill="1" applyAlignment="1"/>
    <xf numFmtId="0" fontId="2" fillId="0" borderId="0" xfId="0" applyFont="1" applyFill="1"/>
    <xf numFmtId="0" fontId="5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49" fontId="2" fillId="0" borderId="0" xfId="0" applyNumberFormat="1" applyFont="1" applyFill="1"/>
    <xf numFmtId="0" fontId="2" fillId="0" borderId="0" xfId="0" applyFont="1" applyFill="1" applyBorder="1" applyAlignment="1">
      <alignment vertical="center"/>
    </xf>
    <xf numFmtId="0" fontId="6" fillId="0" borderId="0" xfId="0" applyFont="1" applyFill="1"/>
    <xf numFmtId="49" fontId="2" fillId="0" borderId="0" xfId="0" applyNumberFormat="1" applyFont="1" applyFill="1" applyBorder="1" applyAlignment="1">
      <alignment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49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/>
    <xf numFmtId="0" fontId="1" fillId="0" borderId="0" xfId="0" applyFont="1" applyFill="1" applyBorder="1"/>
    <xf numFmtId="0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left" vertical="top"/>
    </xf>
    <xf numFmtId="0" fontId="1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left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54"/>
  <sheetViews>
    <sheetView tabSelected="1" topLeftCell="A26" zoomScale="60" zoomScaleNormal="60" zoomScaleSheetLayoutView="80" workbookViewId="0">
      <selection activeCell="J31" sqref="J31"/>
    </sheetView>
  </sheetViews>
  <sheetFormatPr defaultRowHeight="15" x14ac:dyDescent="0.25"/>
  <cols>
    <col min="1" max="1" width="6.85546875" style="6" customWidth="1"/>
    <col min="2" max="2" width="11.5703125" style="6" customWidth="1"/>
    <col min="3" max="3" width="11" style="7" customWidth="1"/>
    <col min="4" max="4" width="12.42578125" style="7" bestFit="1" customWidth="1"/>
    <col min="5" max="5" width="11.42578125" style="7" customWidth="1"/>
    <col min="6" max="6" width="12" style="7" customWidth="1"/>
    <col min="7" max="7" width="12.42578125" style="7" bestFit="1" customWidth="1"/>
    <col min="8" max="8" width="14.85546875" style="7" customWidth="1"/>
    <col min="9" max="9" width="16.85546875" style="7" customWidth="1"/>
    <col min="10" max="10" width="51.140625" style="7" customWidth="1"/>
    <col min="11" max="11" width="24.140625" style="7" customWidth="1"/>
    <col min="12" max="12" width="17.42578125" style="7" customWidth="1"/>
    <col min="13" max="13" width="19.5703125" style="7" customWidth="1"/>
    <col min="14" max="14" width="18" style="7" customWidth="1"/>
    <col min="15" max="15" width="17.7109375" style="7" customWidth="1"/>
    <col min="16" max="16" width="16.28515625" style="7" customWidth="1"/>
    <col min="17" max="17" width="16.7109375" style="7" customWidth="1"/>
    <col min="18" max="18" width="16.28515625" style="6" customWidth="1"/>
    <col min="19" max="19" width="6.140625" style="6" customWidth="1"/>
    <col min="20" max="20" width="11.140625" style="6" customWidth="1"/>
    <col min="21" max="16384" width="9.140625" style="6"/>
  </cols>
  <sheetData>
    <row r="1" spans="1:240" x14ac:dyDescent="0.25">
      <c r="B1" s="12"/>
    </row>
    <row r="2" spans="1:240" ht="18.75" x14ac:dyDescent="0.25">
      <c r="A2" s="56" t="s">
        <v>78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2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</row>
    <row r="3" spans="1:240" ht="18.75" x14ac:dyDescent="0.3">
      <c r="A3" s="26"/>
      <c r="B3" s="1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3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</row>
    <row r="4" spans="1:240" s="1" customFormat="1" ht="25.5" customHeight="1" x14ac:dyDescent="0.3">
      <c r="B4" s="14"/>
      <c r="C4" s="15"/>
      <c r="D4" s="15"/>
      <c r="E4" s="15"/>
      <c r="F4" s="15"/>
      <c r="G4" s="15"/>
      <c r="N4" s="14"/>
      <c r="O4" s="14"/>
      <c r="P4" s="14"/>
      <c r="Q4" s="16"/>
      <c r="R4" s="16"/>
    </row>
    <row r="5" spans="1:240" s="1" customFormat="1" ht="26.25" customHeight="1" x14ac:dyDescent="0.3">
      <c r="B5" s="14"/>
      <c r="C5" s="17"/>
      <c r="D5" s="17"/>
      <c r="E5" s="17"/>
      <c r="F5" s="17"/>
      <c r="G5" s="17"/>
      <c r="N5" s="4"/>
      <c r="O5" s="4"/>
      <c r="P5" s="4"/>
      <c r="Q5" s="18"/>
      <c r="R5" s="19"/>
    </row>
    <row r="6" spans="1:240" s="1" customFormat="1" ht="26.25" customHeight="1" x14ac:dyDescent="0.3">
      <c r="A6" s="62" t="s">
        <v>0</v>
      </c>
      <c r="B6" s="63"/>
      <c r="C6" s="63"/>
      <c r="D6" s="57" t="s">
        <v>79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20"/>
      <c r="R6" s="19"/>
    </row>
    <row r="7" spans="1:240" s="1" customFormat="1" ht="48.75" customHeight="1" x14ac:dyDescent="0.3">
      <c r="A7" s="62" t="s">
        <v>13</v>
      </c>
      <c r="B7" s="63"/>
      <c r="C7" s="63"/>
      <c r="D7" s="58" t="s">
        <v>82</v>
      </c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21"/>
      <c r="R7" s="19"/>
    </row>
    <row r="8" spans="1:240" s="1" customFormat="1" ht="30" customHeight="1" x14ac:dyDescent="0.3">
      <c r="A8" s="62" t="s">
        <v>23</v>
      </c>
      <c r="B8" s="63"/>
      <c r="C8" s="63"/>
      <c r="D8" s="8" t="s">
        <v>25</v>
      </c>
      <c r="E8" s="8"/>
      <c r="F8" s="8"/>
      <c r="G8" s="22"/>
      <c r="H8" s="9"/>
      <c r="I8" s="9"/>
      <c r="J8" s="9"/>
      <c r="K8" s="9"/>
      <c r="L8" s="9"/>
      <c r="M8" s="9"/>
      <c r="N8" s="23"/>
      <c r="O8" s="23"/>
      <c r="P8" s="23"/>
      <c r="Q8" s="21"/>
      <c r="R8" s="19"/>
    </row>
    <row r="9" spans="1:240" ht="18.75" x14ac:dyDescent="0.3">
      <c r="A9" s="26"/>
      <c r="B9" s="2"/>
      <c r="C9" s="27"/>
      <c r="D9" s="27"/>
      <c r="E9" s="27"/>
      <c r="F9" s="27"/>
      <c r="G9" s="27"/>
      <c r="H9" s="3"/>
      <c r="I9" s="3"/>
      <c r="J9" s="3"/>
      <c r="K9" s="3"/>
      <c r="L9" s="3"/>
      <c r="M9" s="3"/>
      <c r="N9" s="3"/>
      <c r="O9" s="3"/>
      <c r="P9" s="3"/>
      <c r="Q9" s="3"/>
      <c r="R9" s="13"/>
    </row>
    <row r="10" spans="1:240" ht="17.25" customHeight="1" x14ac:dyDescent="0.25">
      <c r="A10" s="59" t="s">
        <v>1</v>
      </c>
      <c r="B10" s="61" t="s">
        <v>2</v>
      </c>
      <c r="C10" s="61"/>
      <c r="D10" s="61"/>
      <c r="E10" s="61"/>
      <c r="F10" s="61"/>
      <c r="G10" s="61"/>
      <c r="H10" s="61"/>
      <c r="I10" s="61"/>
      <c r="J10" s="61" t="s">
        <v>24</v>
      </c>
      <c r="K10" s="61" t="s">
        <v>14</v>
      </c>
      <c r="L10" s="61" t="s">
        <v>74</v>
      </c>
      <c r="M10" s="61" t="s">
        <v>94</v>
      </c>
      <c r="N10" s="59" t="s">
        <v>100</v>
      </c>
      <c r="O10" s="59" t="s">
        <v>76</v>
      </c>
      <c r="P10" s="59" t="s">
        <v>75</v>
      </c>
      <c r="Q10" s="59"/>
      <c r="R10" s="59"/>
    </row>
    <row r="11" spans="1:240" ht="48.6" customHeight="1" x14ac:dyDescent="0.25">
      <c r="A11" s="59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59"/>
      <c r="O11" s="59"/>
      <c r="P11" s="59"/>
      <c r="Q11" s="59"/>
      <c r="R11" s="59"/>
    </row>
    <row r="12" spans="1:240" ht="59.25" customHeight="1" x14ac:dyDescent="0.25">
      <c r="A12" s="59"/>
      <c r="B12" s="59" t="s">
        <v>12</v>
      </c>
      <c r="C12" s="70" t="s">
        <v>3</v>
      </c>
      <c r="D12" s="70"/>
      <c r="E12" s="70"/>
      <c r="F12" s="70"/>
      <c r="G12" s="70"/>
      <c r="H12" s="70" t="s">
        <v>9</v>
      </c>
      <c r="I12" s="70"/>
      <c r="J12" s="61"/>
      <c r="K12" s="61"/>
      <c r="L12" s="61"/>
      <c r="M12" s="61"/>
      <c r="N12" s="60"/>
      <c r="O12" s="59"/>
      <c r="P12" s="59" t="s">
        <v>18</v>
      </c>
      <c r="Q12" s="59" t="s">
        <v>19</v>
      </c>
      <c r="R12" s="59" t="s">
        <v>20</v>
      </c>
    </row>
    <row r="13" spans="1:240" ht="102" customHeight="1" x14ac:dyDescent="0.25">
      <c r="A13" s="59"/>
      <c r="B13" s="59"/>
      <c r="C13" s="28" t="s">
        <v>4</v>
      </c>
      <c r="D13" s="28" t="s">
        <v>5</v>
      </c>
      <c r="E13" s="28" t="s">
        <v>6</v>
      </c>
      <c r="F13" s="28" t="s">
        <v>7</v>
      </c>
      <c r="G13" s="28" t="s">
        <v>8</v>
      </c>
      <c r="H13" s="28" t="s">
        <v>10</v>
      </c>
      <c r="I13" s="28" t="s">
        <v>11</v>
      </c>
      <c r="J13" s="61"/>
      <c r="K13" s="61"/>
      <c r="L13" s="61"/>
      <c r="M13" s="61"/>
      <c r="N13" s="60"/>
      <c r="O13" s="59"/>
      <c r="P13" s="60"/>
      <c r="Q13" s="59"/>
      <c r="R13" s="60"/>
    </row>
    <row r="14" spans="1:240" ht="13.5" customHeight="1" x14ac:dyDescent="0.25">
      <c r="A14" s="29">
        <v>1</v>
      </c>
      <c r="B14" s="29">
        <v>2</v>
      </c>
      <c r="C14" s="29">
        <v>3</v>
      </c>
      <c r="D14" s="29">
        <v>4</v>
      </c>
      <c r="E14" s="29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L14" s="29">
        <v>12</v>
      </c>
      <c r="M14" s="29">
        <v>13</v>
      </c>
      <c r="N14" s="29">
        <v>14</v>
      </c>
      <c r="O14" s="29">
        <v>15</v>
      </c>
      <c r="P14" s="29">
        <v>16</v>
      </c>
      <c r="Q14" s="29">
        <v>17</v>
      </c>
      <c r="R14" s="29">
        <v>18</v>
      </c>
    </row>
    <row r="15" spans="1:240" ht="132" customHeight="1" x14ac:dyDescent="0.25">
      <c r="A15" s="29">
        <v>1</v>
      </c>
      <c r="B15" s="29">
        <v>182</v>
      </c>
      <c r="C15" s="29">
        <v>1</v>
      </c>
      <c r="D15" s="28" t="s">
        <v>31</v>
      </c>
      <c r="E15" s="28" t="s">
        <v>27</v>
      </c>
      <c r="F15" s="28" t="s">
        <v>28</v>
      </c>
      <c r="G15" s="28" t="s">
        <v>31</v>
      </c>
      <c r="H15" s="28" t="s">
        <v>33</v>
      </c>
      <c r="I15" s="29">
        <v>110</v>
      </c>
      <c r="J15" s="30" t="s">
        <v>29</v>
      </c>
      <c r="K15" s="29" t="s">
        <v>30</v>
      </c>
      <c r="L15" s="29">
        <v>3</v>
      </c>
      <c r="M15" s="31">
        <v>230000</v>
      </c>
      <c r="N15" s="31">
        <v>190905.63</v>
      </c>
      <c r="O15" s="31">
        <f>N15*12/10</f>
        <v>229086.75599999999</v>
      </c>
      <c r="P15" s="31">
        <v>293000</v>
      </c>
      <c r="Q15" s="31">
        <v>306000</v>
      </c>
      <c r="R15" s="31">
        <v>321000</v>
      </c>
    </row>
    <row r="16" spans="1:240" s="11" customFormat="1" ht="209.25" customHeight="1" x14ac:dyDescent="0.25">
      <c r="A16" s="32">
        <v>2</v>
      </c>
      <c r="B16" s="32">
        <v>182</v>
      </c>
      <c r="C16" s="32">
        <v>1</v>
      </c>
      <c r="D16" s="33" t="s">
        <v>31</v>
      </c>
      <c r="E16" s="33" t="s">
        <v>27</v>
      </c>
      <c r="F16" s="33" t="s">
        <v>32</v>
      </c>
      <c r="G16" s="33" t="s">
        <v>31</v>
      </c>
      <c r="H16" s="33" t="s">
        <v>33</v>
      </c>
      <c r="I16" s="32">
        <v>110</v>
      </c>
      <c r="J16" s="30" t="s">
        <v>34</v>
      </c>
      <c r="K16" s="29" t="s">
        <v>30</v>
      </c>
      <c r="L16" s="32">
        <v>3</v>
      </c>
      <c r="M16" s="34">
        <v>0</v>
      </c>
      <c r="N16" s="34">
        <v>326.37</v>
      </c>
      <c r="O16" s="34">
        <f>N16*12/10</f>
        <v>391.64400000000001</v>
      </c>
      <c r="P16" s="31">
        <v>0</v>
      </c>
      <c r="Q16" s="31">
        <v>0</v>
      </c>
      <c r="R16" s="31">
        <v>0</v>
      </c>
    </row>
    <row r="17" spans="1:18" ht="78.75" customHeight="1" x14ac:dyDescent="0.25">
      <c r="A17" s="29">
        <v>3</v>
      </c>
      <c r="B17" s="29">
        <v>182</v>
      </c>
      <c r="C17" s="29">
        <v>1</v>
      </c>
      <c r="D17" s="28" t="s">
        <v>31</v>
      </c>
      <c r="E17" s="28" t="s">
        <v>27</v>
      </c>
      <c r="F17" s="28" t="s">
        <v>35</v>
      </c>
      <c r="G17" s="28" t="s">
        <v>31</v>
      </c>
      <c r="H17" s="28" t="s">
        <v>33</v>
      </c>
      <c r="I17" s="29">
        <v>110</v>
      </c>
      <c r="J17" s="30" t="s">
        <v>36</v>
      </c>
      <c r="K17" s="29" t="s">
        <v>30</v>
      </c>
      <c r="L17" s="29">
        <v>3</v>
      </c>
      <c r="M17" s="31">
        <v>0</v>
      </c>
      <c r="N17" s="31">
        <v>57.45</v>
      </c>
      <c r="O17" s="31">
        <f>N17*12/10</f>
        <v>68.940000000000012</v>
      </c>
      <c r="P17" s="31">
        <v>0</v>
      </c>
      <c r="Q17" s="31">
        <v>0</v>
      </c>
      <c r="R17" s="31">
        <v>0</v>
      </c>
    </row>
    <row r="18" spans="1:18" ht="142.5" customHeight="1" x14ac:dyDescent="0.25">
      <c r="A18" s="29">
        <v>4</v>
      </c>
      <c r="B18" s="29">
        <v>100</v>
      </c>
      <c r="C18" s="29">
        <v>1</v>
      </c>
      <c r="D18" s="28" t="s">
        <v>37</v>
      </c>
      <c r="E18" s="28" t="s">
        <v>27</v>
      </c>
      <c r="F18" s="28" t="s">
        <v>38</v>
      </c>
      <c r="G18" s="28" t="s">
        <v>31</v>
      </c>
      <c r="H18" s="28" t="s">
        <v>33</v>
      </c>
      <c r="I18" s="29">
        <v>110</v>
      </c>
      <c r="J18" s="35" t="s">
        <v>39</v>
      </c>
      <c r="K18" s="29" t="s">
        <v>40</v>
      </c>
      <c r="L18" s="29">
        <v>1.04E-2</v>
      </c>
      <c r="M18" s="31">
        <v>186142.69</v>
      </c>
      <c r="N18" s="31">
        <v>142961.91</v>
      </c>
      <c r="O18" s="31">
        <f>N18*12/10</f>
        <v>171554.29199999999</v>
      </c>
      <c r="P18" s="34">
        <v>110143.78</v>
      </c>
      <c r="Q18" s="34">
        <f>P18</f>
        <v>110143.78</v>
      </c>
      <c r="R18" s="34">
        <f>P18</f>
        <v>110143.78</v>
      </c>
    </row>
    <row r="19" spans="1:18" ht="169.5" customHeight="1" x14ac:dyDescent="0.25">
      <c r="A19" s="29">
        <v>5</v>
      </c>
      <c r="B19" s="29">
        <v>100</v>
      </c>
      <c r="C19" s="29">
        <v>1</v>
      </c>
      <c r="D19" s="28" t="s">
        <v>37</v>
      </c>
      <c r="E19" s="28" t="s">
        <v>27</v>
      </c>
      <c r="F19" s="28" t="s">
        <v>41</v>
      </c>
      <c r="G19" s="28" t="s">
        <v>31</v>
      </c>
      <c r="H19" s="28" t="s">
        <v>33</v>
      </c>
      <c r="I19" s="29">
        <v>110</v>
      </c>
      <c r="J19" s="35" t="s">
        <v>42</v>
      </c>
      <c r="K19" s="29" t="s">
        <v>40</v>
      </c>
      <c r="L19" s="29">
        <v>1.04E-2</v>
      </c>
      <c r="M19" s="31">
        <v>2010.36</v>
      </c>
      <c r="N19" s="31">
        <v>1497.15</v>
      </c>
      <c r="O19" s="31">
        <f t="shared" ref="O19:O27" si="0">N19*12/10</f>
        <v>1796.5800000000004</v>
      </c>
      <c r="P19" s="34">
        <v>2010.36</v>
      </c>
      <c r="Q19" s="34">
        <v>2010.36</v>
      </c>
      <c r="R19" s="34">
        <v>2010.36</v>
      </c>
    </row>
    <row r="20" spans="1:18" ht="131.25" customHeight="1" x14ac:dyDescent="0.25">
      <c r="A20" s="29">
        <v>6</v>
      </c>
      <c r="B20" s="29">
        <v>100</v>
      </c>
      <c r="C20" s="29">
        <v>1</v>
      </c>
      <c r="D20" s="28" t="s">
        <v>37</v>
      </c>
      <c r="E20" s="28" t="s">
        <v>27</v>
      </c>
      <c r="F20" s="28" t="s">
        <v>43</v>
      </c>
      <c r="G20" s="28" t="s">
        <v>31</v>
      </c>
      <c r="H20" s="28" t="s">
        <v>33</v>
      </c>
      <c r="I20" s="29">
        <v>110</v>
      </c>
      <c r="J20" s="35" t="s">
        <v>44</v>
      </c>
      <c r="K20" s="29" t="s">
        <v>40</v>
      </c>
      <c r="L20" s="29">
        <v>1.04E-2</v>
      </c>
      <c r="M20" s="31">
        <v>397096.95</v>
      </c>
      <c r="N20" s="31">
        <v>235397.89</v>
      </c>
      <c r="O20" s="31">
        <f t="shared" si="0"/>
        <v>282477.46799999999</v>
      </c>
      <c r="P20" s="34">
        <v>287845.86</v>
      </c>
      <c r="Q20" s="34">
        <f>P20</f>
        <v>287845.86</v>
      </c>
      <c r="R20" s="34">
        <f>P20</f>
        <v>287845.86</v>
      </c>
    </row>
    <row r="21" spans="1:18" ht="152.25" customHeight="1" x14ac:dyDescent="0.25">
      <c r="A21" s="29">
        <v>7</v>
      </c>
      <c r="B21" s="29">
        <v>100</v>
      </c>
      <c r="C21" s="29">
        <v>1</v>
      </c>
      <c r="D21" s="28" t="s">
        <v>37</v>
      </c>
      <c r="E21" s="28" t="s">
        <v>27</v>
      </c>
      <c r="F21" s="28" t="s">
        <v>45</v>
      </c>
      <c r="G21" s="28" t="s">
        <v>31</v>
      </c>
      <c r="H21" s="28" t="s">
        <v>33</v>
      </c>
      <c r="I21" s="29">
        <v>110</v>
      </c>
      <c r="J21" s="35" t="s">
        <v>46</v>
      </c>
      <c r="K21" s="29" t="s">
        <v>40</v>
      </c>
      <c r="L21" s="29">
        <v>1.04E-2</v>
      </c>
      <c r="M21" s="31">
        <v>0</v>
      </c>
      <c r="N21" s="31">
        <v>-27901.94</v>
      </c>
      <c r="O21" s="31">
        <f t="shared" si="0"/>
        <v>-33482.327999999994</v>
      </c>
      <c r="P21" s="31">
        <v>0</v>
      </c>
      <c r="Q21" s="31">
        <v>0</v>
      </c>
      <c r="R21" s="31">
        <v>0</v>
      </c>
    </row>
    <row r="22" spans="1:18" ht="43.5" customHeight="1" x14ac:dyDescent="0.25">
      <c r="A22" s="29">
        <v>8</v>
      </c>
      <c r="B22" s="29">
        <v>182</v>
      </c>
      <c r="C22" s="29">
        <v>1</v>
      </c>
      <c r="D22" s="28" t="s">
        <v>47</v>
      </c>
      <c r="E22" s="28" t="s">
        <v>37</v>
      </c>
      <c r="F22" s="28" t="s">
        <v>28</v>
      </c>
      <c r="G22" s="28" t="s">
        <v>31</v>
      </c>
      <c r="H22" s="28" t="s">
        <v>33</v>
      </c>
      <c r="I22" s="29">
        <v>110</v>
      </c>
      <c r="J22" s="35" t="s">
        <v>48</v>
      </c>
      <c r="K22" s="29" t="s">
        <v>30</v>
      </c>
      <c r="L22" s="29">
        <v>50</v>
      </c>
      <c r="M22" s="31">
        <v>18800</v>
      </c>
      <c r="N22" s="31">
        <v>1042.8800000000001</v>
      </c>
      <c r="O22" s="31">
        <f>N22*12/12</f>
        <v>1042.8800000000001</v>
      </c>
      <c r="P22" s="31">
        <v>1000</v>
      </c>
      <c r="Q22" s="31">
        <v>1000</v>
      </c>
      <c r="R22" s="31">
        <v>1000</v>
      </c>
    </row>
    <row r="23" spans="1:18" ht="96.75" customHeight="1" x14ac:dyDescent="0.25">
      <c r="A23" s="29">
        <v>9</v>
      </c>
      <c r="B23" s="29">
        <v>182</v>
      </c>
      <c r="C23" s="29">
        <v>1</v>
      </c>
      <c r="D23" s="28" t="s">
        <v>49</v>
      </c>
      <c r="E23" s="28" t="s">
        <v>31</v>
      </c>
      <c r="F23" s="28" t="s">
        <v>35</v>
      </c>
      <c r="G23" s="28" t="s">
        <v>50</v>
      </c>
      <c r="H23" s="28" t="s">
        <v>33</v>
      </c>
      <c r="I23" s="29">
        <v>110</v>
      </c>
      <c r="J23" s="35" t="s">
        <v>51</v>
      </c>
      <c r="K23" s="29" t="s">
        <v>30</v>
      </c>
      <c r="L23" s="29">
        <v>100</v>
      </c>
      <c r="M23" s="31">
        <v>55000</v>
      </c>
      <c r="N23" s="31">
        <v>60315.35</v>
      </c>
      <c r="O23" s="31">
        <f t="shared" si="0"/>
        <v>72378.42</v>
      </c>
      <c r="P23" s="31">
        <v>10000</v>
      </c>
      <c r="Q23" s="31">
        <v>10000</v>
      </c>
      <c r="R23" s="31">
        <v>10000</v>
      </c>
    </row>
    <row r="24" spans="1:18" ht="78" customHeight="1" x14ac:dyDescent="0.25">
      <c r="A24" s="29">
        <v>10</v>
      </c>
      <c r="B24" s="29">
        <v>182</v>
      </c>
      <c r="C24" s="29">
        <v>1</v>
      </c>
      <c r="D24" s="28" t="s">
        <v>49</v>
      </c>
      <c r="E24" s="28" t="s">
        <v>49</v>
      </c>
      <c r="F24" s="28" t="s">
        <v>52</v>
      </c>
      <c r="G24" s="28" t="s">
        <v>50</v>
      </c>
      <c r="H24" s="28" t="s">
        <v>33</v>
      </c>
      <c r="I24" s="29">
        <v>110</v>
      </c>
      <c r="J24" s="35" t="s">
        <v>53</v>
      </c>
      <c r="K24" s="29" t="s">
        <v>30</v>
      </c>
      <c r="L24" s="29">
        <v>100</v>
      </c>
      <c r="M24" s="31">
        <v>264726.68</v>
      </c>
      <c r="N24" s="31">
        <v>427409.68</v>
      </c>
      <c r="O24" s="31">
        <f t="shared" si="0"/>
        <v>512891.61600000004</v>
      </c>
      <c r="P24" s="34">
        <v>80000</v>
      </c>
      <c r="Q24" s="34">
        <v>80000</v>
      </c>
      <c r="R24" s="34">
        <v>80000</v>
      </c>
    </row>
    <row r="25" spans="1:18" ht="72.75" customHeight="1" x14ac:dyDescent="0.25">
      <c r="A25" s="29">
        <v>11</v>
      </c>
      <c r="B25" s="29">
        <v>182</v>
      </c>
      <c r="C25" s="29">
        <v>1</v>
      </c>
      <c r="D25" s="28" t="s">
        <v>49</v>
      </c>
      <c r="E25" s="28" t="s">
        <v>49</v>
      </c>
      <c r="F25" s="28" t="s">
        <v>54</v>
      </c>
      <c r="G25" s="28" t="s">
        <v>50</v>
      </c>
      <c r="H25" s="28" t="s">
        <v>33</v>
      </c>
      <c r="I25" s="29">
        <v>110</v>
      </c>
      <c r="J25" s="35" t="s">
        <v>55</v>
      </c>
      <c r="K25" s="29" t="s">
        <v>30</v>
      </c>
      <c r="L25" s="29">
        <v>100</v>
      </c>
      <c r="M25" s="31">
        <v>1836173</v>
      </c>
      <c r="N25" s="31">
        <v>509062.9</v>
      </c>
      <c r="O25" s="31">
        <f t="shared" si="0"/>
        <v>610875.4800000001</v>
      </c>
      <c r="P25" s="34">
        <v>710000</v>
      </c>
      <c r="Q25" s="34">
        <v>710000</v>
      </c>
      <c r="R25" s="34">
        <v>710000</v>
      </c>
    </row>
    <row r="26" spans="1:18" ht="137.25" customHeight="1" x14ac:dyDescent="0.25">
      <c r="A26" s="29">
        <v>12</v>
      </c>
      <c r="B26" s="29">
        <v>618</v>
      </c>
      <c r="C26" s="29">
        <v>1</v>
      </c>
      <c r="D26" s="28" t="s">
        <v>56</v>
      </c>
      <c r="E26" s="28" t="s">
        <v>57</v>
      </c>
      <c r="F26" s="28" t="s">
        <v>32</v>
      </c>
      <c r="G26" s="28" t="s">
        <v>31</v>
      </c>
      <c r="H26" s="28" t="s">
        <v>33</v>
      </c>
      <c r="I26" s="29">
        <v>110</v>
      </c>
      <c r="J26" s="35" t="s">
        <v>58</v>
      </c>
      <c r="K26" s="29" t="s">
        <v>79</v>
      </c>
      <c r="L26" s="29">
        <v>100</v>
      </c>
      <c r="M26" s="31">
        <v>17000</v>
      </c>
      <c r="N26" s="31">
        <v>15600</v>
      </c>
      <c r="O26" s="31">
        <f t="shared" si="0"/>
        <v>18720</v>
      </c>
      <c r="P26" s="31">
        <v>12000</v>
      </c>
      <c r="Q26" s="31">
        <v>12000</v>
      </c>
      <c r="R26" s="31">
        <v>12000</v>
      </c>
    </row>
    <row r="27" spans="1:18" ht="135.75" customHeight="1" x14ac:dyDescent="0.25">
      <c r="A27" s="29">
        <v>13</v>
      </c>
      <c r="B27" s="29">
        <v>618</v>
      </c>
      <c r="C27" s="29">
        <v>1</v>
      </c>
      <c r="D27" s="28" t="s">
        <v>59</v>
      </c>
      <c r="E27" s="28" t="s">
        <v>47</v>
      </c>
      <c r="F27" s="28" t="s">
        <v>60</v>
      </c>
      <c r="G27" s="28" t="s">
        <v>50</v>
      </c>
      <c r="H27" s="28" t="s">
        <v>33</v>
      </c>
      <c r="I27" s="29">
        <v>120</v>
      </c>
      <c r="J27" s="35" t="s">
        <v>61</v>
      </c>
      <c r="K27" s="29" t="s">
        <v>79</v>
      </c>
      <c r="L27" s="29">
        <v>100</v>
      </c>
      <c r="M27" s="31">
        <v>452876.6</v>
      </c>
      <c r="N27" s="31">
        <v>150958.9</v>
      </c>
      <c r="O27" s="31">
        <f t="shared" si="0"/>
        <v>181150.68</v>
      </c>
      <c r="P27" s="31">
        <v>603835.5</v>
      </c>
      <c r="Q27" s="31">
        <v>603835.5</v>
      </c>
      <c r="R27" s="31">
        <v>603835.5</v>
      </c>
    </row>
    <row r="28" spans="1:18" ht="128.25" customHeight="1" x14ac:dyDescent="0.25">
      <c r="A28" s="29">
        <v>14</v>
      </c>
      <c r="B28" s="29">
        <v>618</v>
      </c>
      <c r="C28" s="29">
        <v>1</v>
      </c>
      <c r="D28" s="28" t="s">
        <v>62</v>
      </c>
      <c r="E28" s="28" t="s">
        <v>31</v>
      </c>
      <c r="F28" s="28" t="s">
        <v>63</v>
      </c>
      <c r="G28" s="28" t="s">
        <v>50</v>
      </c>
      <c r="H28" s="28" t="s">
        <v>33</v>
      </c>
      <c r="I28" s="29">
        <v>130</v>
      </c>
      <c r="J28" s="35" t="s">
        <v>64</v>
      </c>
      <c r="K28" s="29" t="s">
        <v>79</v>
      </c>
      <c r="L28" s="29">
        <v>100</v>
      </c>
      <c r="M28" s="31">
        <v>26000</v>
      </c>
      <c r="N28" s="31">
        <v>21293.439999999999</v>
      </c>
      <c r="O28" s="31">
        <f>N28*12/10</f>
        <v>25552.127999999997</v>
      </c>
      <c r="P28" s="34">
        <v>33500</v>
      </c>
      <c r="Q28" s="34">
        <v>33500</v>
      </c>
      <c r="R28" s="34">
        <v>33500</v>
      </c>
    </row>
    <row r="29" spans="1:18" ht="134.25" customHeight="1" x14ac:dyDescent="0.25">
      <c r="A29" s="29">
        <v>15</v>
      </c>
      <c r="B29" s="29">
        <v>618</v>
      </c>
      <c r="C29" s="29">
        <v>2</v>
      </c>
      <c r="D29" s="28" t="s">
        <v>27</v>
      </c>
      <c r="E29" s="28" t="s">
        <v>85</v>
      </c>
      <c r="F29" s="28" t="s">
        <v>65</v>
      </c>
      <c r="G29" s="28" t="s">
        <v>50</v>
      </c>
      <c r="H29" s="28" t="s">
        <v>33</v>
      </c>
      <c r="I29" s="29">
        <v>151</v>
      </c>
      <c r="J29" s="35" t="s">
        <v>66</v>
      </c>
      <c r="K29" s="29" t="s">
        <v>79</v>
      </c>
      <c r="L29" s="29">
        <v>100</v>
      </c>
      <c r="M29" s="31">
        <v>3712812.09</v>
      </c>
      <c r="N29" s="31">
        <v>3505212.09</v>
      </c>
      <c r="O29" s="31">
        <f>M29</f>
        <v>3712812.09</v>
      </c>
      <c r="P29" s="31">
        <v>3712812.09</v>
      </c>
      <c r="Q29" s="31">
        <v>3712812.09</v>
      </c>
      <c r="R29" s="31">
        <v>3712812.09</v>
      </c>
    </row>
    <row r="30" spans="1:18" ht="134.25" customHeight="1" x14ac:dyDescent="0.25">
      <c r="A30" s="29">
        <v>16</v>
      </c>
      <c r="B30" s="29">
        <v>618</v>
      </c>
      <c r="C30" s="29">
        <v>2</v>
      </c>
      <c r="D30" s="28" t="s">
        <v>27</v>
      </c>
      <c r="E30" s="28" t="s">
        <v>85</v>
      </c>
      <c r="F30" s="28" t="s">
        <v>86</v>
      </c>
      <c r="G30" s="28" t="s">
        <v>50</v>
      </c>
      <c r="H30" s="28" t="s">
        <v>33</v>
      </c>
      <c r="I30" s="29">
        <v>151</v>
      </c>
      <c r="J30" s="35" t="s">
        <v>67</v>
      </c>
      <c r="K30" s="29" t="s">
        <v>79</v>
      </c>
      <c r="L30" s="29">
        <v>100</v>
      </c>
      <c r="M30" s="31">
        <v>431570.73</v>
      </c>
      <c r="N30" s="31">
        <v>431570.73</v>
      </c>
      <c r="O30" s="31">
        <f>N30*12/12</f>
        <v>431570.73</v>
      </c>
      <c r="P30" s="31">
        <v>0</v>
      </c>
      <c r="Q30" s="31">
        <v>0</v>
      </c>
      <c r="R30" s="31">
        <v>0</v>
      </c>
    </row>
    <row r="31" spans="1:18" ht="134.25" customHeight="1" x14ac:dyDescent="0.25">
      <c r="A31" s="29">
        <v>17</v>
      </c>
      <c r="B31" s="29">
        <v>618</v>
      </c>
      <c r="C31" s="29">
        <v>2</v>
      </c>
      <c r="D31" s="28" t="s">
        <v>27</v>
      </c>
      <c r="E31" s="28" t="s">
        <v>95</v>
      </c>
      <c r="F31" s="28" t="s">
        <v>96</v>
      </c>
      <c r="G31" s="28" t="s">
        <v>50</v>
      </c>
      <c r="H31" s="28" t="s">
        <v>33</v>
      </c>
      <c r="I31" s="29">
        <v>151</v>
      </c>
      <c r="J31" s="35" t="s">
        <v>102</v>
      </c>
      <c r="K31" s="29" t="s">
        <v>79</v>
      </c>
      <c r="L31" s="29">
        <v>100</v>
      </c>
      <c r="M31" s="31">
        <v>4711723</v>
      </c>
      <c r="N31" s="31">
        <v>0</v>
      </c>
      <c r="O31" s="31">
        <f>M31</f>
        <v>4711723</v>
      </c>
      <c r="P31" s="31">
        <v>0</v>
      </c>
      <c r="Q31" s="31">
        <v>0</v>
      </c>
      <c r="R31" s="31">
        <v>0</v>
      </c>
    </row>
    <row r="32" spans="1:18" ht="147" customHeight="1" x14ac:dyDescent="0.25">
      <c r="A32" s="29">
        <v>18</v>
      </c>
      <c r="B32" s="29">
        <v>618</v>
      </c>
      <c r="C32" s="29">
        <v>2</v>
      </c>
      <c r="D32" s="28" t="s">
        <v>27</v>
      </c>
      <c r="E32" s="28" t="s">
        <v>87</v>
      </c>
      <c r="F32" s="28" t="s">
        <v>88</v>
      </c>
      <c r="G32" s="28" t="s">
        <v>50</v>
      </c>
      <c r="H32" s="28" t="s">
        <v>33</v>
      </c>
      <c r="I32" s="29">
        <v>151</v>
      </c>
      <c r="J32" s="35" t="s">
        <v>68</v>
      </c>
      <c r="K32" s="29" t="s">
        <v>79</v>
      </c>
      <c r="L32" s="29">
        <v>100</v>
      </c>
      <c r="M32" s="31">
        <v>101182</v>
      </c>
      <c r="N32" s="31">
        <v>101182</v>
      </c>
      <c r="O32" s="31">
        <f>M32</f>
        <v>101182</v>
      </c>
      <c r="P32" s="31">
        <v>103860</v>
      </c>
      <c r="Q32" s="31">
        <v>105011</v>
      </c>
      <c r="R32" s="31">
        <v>108833</v>
      </c>
    </row>
    <row r="33" spans="1:18" ht="133.5" customHeight="1" x14ac:dyDescent="0.25">
      <c r="A33" s="29">
        <v>19</v>
      </c>
      <c r="B33" s="29">
        <v>618</v>
      </c>
      <c r="C33" s="29">
        <v>2</v>
      </c>
      <c r="D33" s="28" t="s">
        <v>27</v>
      </c>
      <c r="E33" s="28" t="s">
        <v>97</v>
      </c>
      <c r="F33" s="28" t="s">
        <v>98</v>
      </c>
      <c r="G33" s="28" t="s">
        <v>50</v>
      </c>
      <c r="H33" s="28" t="s">
        <v>33</v>
      </c>
      <c r="I33" s="29">
        <v>151</v>
      </c>
      <c r="J33" s="35" t="s">
        <v>99</v>
      </c>
      <c r="K33" s="29" t="s">
        <v>79</v>
      </c>
      <c r="L33" s="29">
        <v>100</v>
      </c>
      <c r="M33" s="31">
        <v>4200</v>
      </c>
      <c r="N33" s="31">
        <v>4200</v>
      </c>
      <c r="O33" s="31">
        <f>M33</f>
        <v>4200</v>
      </c>
      <c r="P33" s="31">
        <v>0</v>
      </c>
      <c r="Q33" s="31">
        <v>0</v>
      </c>
      <c r="R33" s="31">
        <v>0</v>
      </c>
    </row>
    <row r="34" spans="1:18" ht="22.5" customHeight="1" x14ac:dyDescent="0.3">
      <c r="A34" s="68" t="s">
        <v>26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6"/>
      <c r="M34" s="37">
        <f t="shared" ref="M34:R34" si="1">SUM(M15:M33)</f>
        <v>12447314.1</v>
      </c>
      <c r="N34" s="37">
        <f t="shared" si="1"/>
        <v>5771092.4299999997</v>
      </c>
      <c r="O34" s="37">
        <f t="shared" si="1"/>
        <v>11035992.376</v>
      </c>
      <c r="P34" s="37">
        <f t="shared" si="1"/>
        <v>5960007.5899999999</v>
      </c>
      <c r="Q34" s="37">
        <f t="shared" si="1"/>
        <v>5974158.5899999999</v>
      </c>
      <c r="R34" s="37">
        <f t="shared" si="1"/>
        <v>5992980.5899999999</v>
      </c>
    </row>
    <row r="35" spans="1:18" s="5" customFormat="1" ht="24" customHeight="1" x14ac:dyDescent="0.3">
      <c r="A35" s="38" t="s">
        <v>80</v>
      </c>
      <c r="B35" s="39"/>
      <c r="C35" s="40"/>
      <c r="D35" s="40"/>
      <c r="E35" s="40"/>
      <c r="F35" s="40"/>
      <c r="G35" s="40"/>
      <c r="H35" s="40"/>
      <c r="I35" s="41"/>
      <c r="J35" s="41"/>
      <c r="K35" s="41"/>
      <c r="L35" s="41"/>
      <c r="M35" s="41"/>
      <c r="N35" s="42"/>
      <c r="O35" s="42"/>
      <c r="P35" s="42"/>
      <c r="Q35" s="42"/>
      <c r="R35" s="42"/>
    </row>
    <row r="36" spans="1:18" ht="81" customHeight="1" x14ac:dyDescent="0.3">
      <c r="A36" s="69" t="s">
        <v>81</v>
      </c>
      <c r="B36" s="63"/>
      <c r="C36" s="43"/>
      <c r="D36" s="44"/>
      <c r="E36" s="45"/>
      <c r="F36" s="66" t="s">
        <v>83</v>
      </c>
      <c r="G36" s="66"/>
      <c r="H36" s="66"/>
      <c r="I36" s="45"/>
      <c r="J36" s="45"/>
      <c r="K36" s="1"/>
      <c r="L36" s="1"/>
      <c r="M36" s="1"/>
      <c r="N36" s="1"/>
      <c r="O36" s="1"/>
      <c r="P36" s="1"/>
      <c r="Q36" s="1"/>
      <c r="R36" s="26"/>
    </row>
    <row r="37" spans="1:18" ht="18.75" customHeight="1" x14ac:dyDescent="0.3">
      <c r="A37" s="46"/>
      <c r="B37" s="47"/>
      <c r="C37" s="64" t="s">
        <v>15</v>
      </c>
      <c r="D37" s="64"/>
      <c r="E37" s="45"/>
      <c r="F37" s="67" t="s">
        <v>16</v>
      </c>
      <c r="G37" s="67"/>
      <c r="H37" s="67"/>
      <c r="I37" s="45"/>
      <c r="J37" s="45"/>
      <c r="K37" s="1"/>
      <c r="L37" s="48"/>
      <c r="M37" s="48"/>
      <c r="N37" s="1"/>
      <c r="O37" s="1"/>
      <c r="P37" s="1"/>
      <c r="Q37" s="1"/>
      <c r="R37" s="26"/>
    </row>
    <row r="38" spans="1:18" ht="18.75" x14ac:dyDescent="0.3">
      <c r="A38" s="49"/>
      <c r="B38" s="50"/>
      <c r="C38" s="51"/>
      <c r="D38" s="47"/>
      <c r="E38" s="45"/>
      <c r="F38" s="67"/>
      <c r="G38" s="67"/>
      <c r="H38" s="45"/>
      <c r="I38" s="45"/>
      <c r="J38" s="45"/>
      <c r="K38" s="1"/>
      <c r="L38" s="48"/>
      <c r="M38" s="48"/>
      <c r="N38" s="48"/>
      <c r="O38" s="48"/>
      <c r="P38" s="48"/>
      <c r="Q38" s="48"/>
      <c r="R38" s="26"/>
    </row>
    <row r="39" spans="1:18" ht="26.25" customHeight="1" x14ac:dyDescent="0.3">
      <c r="A39" s="49" t="s">
        <v>21</v>
      </c>
      <c r="B39" s="50"/>
      <c r="C39" s="43"/>
      <c r="D39" s="44"/>
      <c r="E39" s="45"/>
      <c r="F39" s="66" t="s">
        <v>89</v>
      </c>
      <c r="G39" s="66"/>
      <c r="H39" s="66"/>
      <c r="I39" s="45"/>
      <c r="J39" s="52" t="s">
        <v>84</v>
      </c>
      <c r="K39" s="1"/>
      <c r="L39" s="48"/>
      <c r="M39" s="17"/>
      <c r="N39" s="48"/>
      <c r="O39" s="48"/>
      <c r="P39" s="48"/>
      <c r="Q39" s="48"/>
      <c r="R39" s="26"/>
    </row>
    <row r="40" spans="1:18" ht="18.75" customHeight="1" x14ac:dyDescent="0.3">
      <c r="A40" s="53"/>
      <c r="B40" s="47"/>
      <c r="C40" s="64" t="s">
        <v>15</v>
      </c>
      <c r="D40" s="64"/>
      <c r="E40" s="45"/>
      <c r="F40" s="65" t="s">
        <v>16</v>
      </c>
      <c r="G40" s="65"/>
      <c r="H40" s="65"/>
      <c r="I40" s="45"/>
      <c r="J40" s="54" t="s">
        <v>17</v>
      </c>
      <c r="K40" s="1"/>
      <c r="L40" s="48"/>
      <c r="M40" s="48"/>
      <c r="N40" s="48"/>
      <c r="O40" s="48"/>
      <c r="P40" s="48"/>
      <c r="Q40" s="48"/>
      <c r="R40" s="26"/>
    </row>
    <row r="41" spans="1:18" ht="18.75" x14ac:dyDescent="0.3">
      <c r="A41" s="53"/>
      <c r="B41" s="53"/>
      <c r="C41" s="45"/>
      <c r="D41" s="45"/>
      <c r="E41" s="45"/>
      <c r="F41" s="45"/>
      <c r="G41" s="45"/>
      <c r="H41" s="45"/>
      <c r="I41" s="45"/>
      <c r="J41" s="45"/>
      <c r="K41" s="1"/>
      <c r="L41" s="48"/>
      <c r="M41" s="48"/>
      <c r="N41" s="48"/>
      <c r="O41" s="48"/>
      <c r="P41" s="48"/>
      <c r="Q41" s="48"/>
      <c r="R41" s="26"/>
    </row>
    <row r="42" spans="1:18" ht="18.75" x14ac:dyDescent="0.3">
      <c r="A42" s="55" t="s">
        <v>22</v>
      </c>
      <c r="B42" s="53"/>
      <c r="C42" s="45"/>
      <c r="D42" s="45"/>
      <c r="E42" s="45"/>
      <c r="F42" s="45"/>
      <c r="G42" s="45"/>
      <c r="H42" s="45"/>
      <c r="I42" s="45"/>
      <c r="J42" s="45"/>
      <c r="K42" s="1"/>
      <c r="L42" s="48"/>
      <c r="M42" s="48"/>
      <c r="N42" s="48"/>
      <c r="O42" s="48"/>
      <c r="P42" s="48"/>
      <c r="Q42" s="48"/>
      <c r="R42" s="26"/>
    </row>
    <row r="43" spans="1:18" ht="18.75" x14ac:dyDescent="0.3">
      <c r="A43" s="55"/>
      <c r="B43" s="9" t="s">
        <v>101</v>
      </c>
      <c r="C43" s="9"/>
      <c r="D43" s="45"/>
      <c r="E43" s="45"/>
      <c r="F43" s="45"/>
      <c r="G43" s="45"/>
      <c r="H43" s="45"/>
      <c r="I43" s="45"/>
      <c r="J43" s="45"/>
      <c r="K43" s="1"/>
      <c r="L43" s="48"/>
      <c r="M43" s="48"/>
      <c r="N43" s="48"/>
      <c r="O43" s="48"/>
      <c r="P43" s="48"/>
      <c r="Q43" s="48"/>
      <c r="R43" s="26"/>
    </row>
    <row r="44" spans="1:18" ht="18.75" x14ac:dyDescent="0.3">
      <c r="A44" s="49"/>
      <c r="B44" s="53"/>
      <c r="C44" s="45"/>
      <c r="D44" s="45"/>
      <c r="E44" s="45"/>
      <c r="F44" s="45"/>
      <c r="G44" s="45"/>
      <c r="H44" s="45"/>
      <c r="I44" s="45"/>
      <c r="J44" s="45"/>
      <c r="K44" s="1"/>
      <c r="L44" s="48"/>
      <c r="M44" s="48"/>
      <c r="N44" s="48"/>
      <c r="O44" s="48"/>
      <c r="P44" s="48"/>
      <c r="Q44" s="48"/>
      <c r="R44" s="26"/>
    </row>
    <row r="45" spans="1:18" ht="18.75" x14ac:dyDescent="0.3">
      <c r="A45" s="10" t="s">
        <v>69</v>
      </c>
      <c r="B45" s="10"/>
      <c r="C45" s="24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26"/>
    </row>
    <row r="46" spans="1:18" ht="18.75" x14ac:dyDescent="0.3">
      <c r="A46" s="26" t="s">
        <v>70</v>
      </c>
      <c r="B46" s="26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26"/>
    </row>
    <row r="47" spans="1:18" ht="18.75" x14ac:dyDescent="0.3">
      <c r="A47" s="26" t="s">
        <v>71</v>
      </c>
      <c r="B47" s="26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26"/>
    </row>
    <row r="48" spans="1:18" ht="18.75" x14ac:dyDescent="0.3">
      <c r="A48" s="26" t="s">
        <v>72</v>
      </c>
      <c r="B48" s="26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26"/>
    </row>
    <row r="49" spans="1:18" ht="18.75" x14ac:dyDescent="0.3">
      <c r="A49" s="26" t="s">
        <v>73</v>
      </c>
      <c r="B49" s="26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26"/>
    </row>
    <row r="50" spans="1:18" ht="18.75" x14ac:dyDescent="0.3">
      <c r="A50" s="26" t="s">
        <v>77</v>
      </c>
      <c r="B50" s="26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26"/>
    </row>
    <row r="51" spans="1:18" ht="18.75" x14ac:dyDescent="0.3">
      <c r="A51" s="26" t="s">
        <v>90</v>
      </c>
      <c r="B51" s="26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26"/>
    </row>
    <row r="52" spans="1:18" ht="18.75" x14ac:dyDescent="0.3">
      <c r="A52" s="26" t="s">
        <v>91</v>
      </c>
      <c r="B52" s="26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26"/>
    </row>
    <row r="53" spans="1:18" ht="18.75" x14ac:dyDescent="0.3">
      <c r="A53" s="26" t="s">
        <v>92</v>
      </c>
      <c r="B53" s="26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26"/>
    </row>
    <row r="54" spans="1:18" ht="18.75" x14ac:dyDescent="0.3">
      <c r="A54" s="26" t="s">
        <v>93</v>
      </c>
      <c r="B54" s="26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26"/>
    </row>
  </sheetData>
  <mergeCells count="31">
    <mergeCell ref="R12:R13"/>
    <mergeCell ref="P12:P13"/>
    <mergeCell ref="C40:D40"/>
    <mergeCell ref="F40:H40"/>
    <mergeCell ref="F36:H36"/>
    <mergeCell ref="C37:D37"/>
    <mergeCell ref="F37:H37"/>
    <mergeCell ref="F38:G38"/>
    <mergeCell ref="F39:H39"/>
    <mergeCell ref="A34:K34"/>
    <mergeCell ref="A36:B36"/>
    <mergeCell ref="B12:B13"/>
    <mergeCell ref="C12:G12"/>
    <mergeCell ref="H12:I12"/>
    <mergeCell ref="J10:J13"/>
    <mergeCell ref="A42:A43"/>
    <mergeCell ref="A2:Q2"/>
    <mergeCell ref="D6:P6"/>
    <mergeCell ref="D7:P7"/>
    <mergeCell ref="N10:N13"/>
    <mergeCell ref="O10:O13"/>
    <mergeCell ref="Q12:Q13"/>
    <mergeCell ref="M10:M13"/>
    <mergeCell ref="A10:A13"/>
    <mergeCell ref="B10:I11"/>
    <mergeCell ref="P10:R11"/>
    <mergeCell ref="K10:K13"/>
    <mergeCell ref="L10:L13"/>
    <mergeCell ref="A6:C6"/>
    <mergeCell ref="A7:C7"/>
    <mergeCell ref="A8:C8"/>
  </mergeCells>
  <phoneticPr fontId="4" type="noConversion"/>
  <pageMargins left="0.23622047244094491" right="0.23622047244094491" top="0.55118110236220474" bottom="0.35433070866141736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Омская область</vt:lpstr>
      <vt:lpstr>'Омская область'!Область_печати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2016-10-05T10:40:50Z</cp:lastPrinted>
  <dcterms:created xsi:type="dcterms:W3CDTF">2006-09-16T00:00:00Z</dcterms:created>
  <dcterms:modified xsi:type="dcterms:W3CDTF">2017-11-09T03:36:57Z</dcterms:modified>
</cp:coreProperties>
</file>