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2 изменение\Решение  № 8 от 29.02.2024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1'!$A$12:$Q$65</definedName>
    <definedName name="_xlnm.Print_Area" localSheetId="0">'приложение 1'!$A$1:$L$65</definedName>
  </definedNames>
  <calcPr calcId="152511"/>
</workbook>
</file>

<file path=xl/calcChain.xml><?xml version="1.0" encoding="utf-8"?>
<calcChain xmlns="http://schemas.openxmlformats.org/spreadsheetml/2006/main">
  <c r="J64" i="3" l="1"/>
  <c r="L63" i="3" l="1"/>
  <c r="L62" i="3" s="1"/>
  <c r="K63" i="3"/>
  <c r="K62" i="3" s="1"/>
  <c r="J63" i="3"/>
  <c r="J62" i="3" s="1"/>
  <c r="L15" i="3" l="1"/>
  <c r="K15" i="3"/>
  <c r="J15" i="3"/>
  <c r="K36" i="3" l="1"/>
  <c r="L23" i="3" l="1"/>
  <c r="L52" i="3" l="1"/>
  <c r="L51" i="3" s="1"/>
  <c r="K52" i="3"/>
  <c r="K51" i="3" s="1"/>
  <c r="J52" i="3"/>
  <c r="J51" i="3" s="1"/>
  <c r="K29" i="3" l="1"/>
  <c r="L29" i="3"/>
  <c r="K30" i="3"/>
  <c r="L30" i="3"/>
  <c r="J30" i="3"/>
  <c r="J29" i="3"/>
  <c r="L60" i="3" l="1"/>
  <c r="K60" i="3"/>
  <c r="J60" i="3"/>
  <c r="L57" i="3"/>
  <c r="K57" i="3"/>
  <c r="K56" i="3" s="1"/>
  <c r="J57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J36" i="3"/>
  <c r="L33" i="3"/>
  <c r="K33" i="3"/>
  <c r="J33" i="3"/>
  <c r="L27" i="3"/>
  <c r="K27" i="3"/>
  <c r="J27" i="3"/>
  <c r="L25" i="3"/>
  <c r="K25" i="3"/>
  <c r="J25" i="3"/>
  <c r="K23" i="3"/>
  <c r="J23" i="3"/>
  <c r="L21" i="3"/>
  <c r="K21" i="3"/>
  <c r="J21" i="3"/>
  <c r="L14" i="3"/>
  <c r="K14" i="3"/>
  <c r="J35" i="3" l="1"/>
  <c r="J32" i="3" s="1"/>
  <c r="J14" i="3"/>
  <c r="J20" i="3"/>
  <c r="J19" i="3" s="1"/>
  <c r="K40" i="3"/>
  <c r="L44" i="3"/>
  <c r="J59" i="3"/>
  <c r="L40" i="3"/>
  <c r="J48" i="3"/>
  <c r="J56" i="3"/>
  <c r="K59" i="3"/>
  <c r="K55" i="3" s="1"/>
  <c r="K54" i="3" s="1"/>
  <c r="J44" i="3"/>
  <c r="K48" i="3"/>
  <c r="L59" i="3"/>
  <c r="J40" i="3"/>
  <c r="K44" i="3"/>
  <c r="L48" i="3"/>
  <c r="L56" i="3"/>
  <c r="K20" i="3"/>
  <c r="L20" i="3"/>
  <c r="K35" i="3"/>
  <c r="L35" i="3"/>
  <c r="J55" i="3" l="1"/>
  <c r="J54" i="3" s="1"/>
  <c r="L55" i="3"/>
  <c r="L54" i="3" s="1"/>
  <c r="L32" i="3"/>
  <c r="L47" i="3"/>
  <c r="K47" i="3"/>
  <c r="J47" i="3"/>
  <c r="K19" i="3"/>
  <c r="K43" i="3"/>
  <c r="J43" i="3"/>
  <c r="L43" i="3"/>
  <c r="L19" i="3"/>
  <c r="K32" i="3"/>
  <c r="J13" i="3" l="1"/>
  <c r="J65" i="3" s="1"/>
  <c r="K13" i="3"/>
  <c r="K65" i="3" s="1"/>
  <c r="L13" i="3"/>
  <c r="L65" i="3" l="1"/>
</calcChain>
</file>

<file path=xl/sharedStrings.xml><?xml version="1.0" encoding="utf-8"?>
<sst xmlns="http://schemas.openxmlformats.org/spreadsheetml/2006/main" count="490" uniqueCount="119">
  <si>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</si>
  <si>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</si>
  <si>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</si>
  <si>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</si>
  <si>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</si>
  <si>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</si>
  <si>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</si>
  <si>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</si>
  <si>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</si>
  <si>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</si>
  <si>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</si>
  <si>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</si>
  <si>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</si>
  <si>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</si>
  <si>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</si>
  <si>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</si>
  <si>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</si>
  <si>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</si>
  <si>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</si>
  <si>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</si>
  <si>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</si>
  <si>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</si>
  <si>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</si>
  <si>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</si>
  <si>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</si>
  <si>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</si>
  <si>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</si>
  <si>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</si>
  <si>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</si>
  <si>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</si>
  <si>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</si>
  <si>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</si>
  <si>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</si>
  <si>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</si>
  <si>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</si>
  <si>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</si>
  <si>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</si>
  <si>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</si>
  <si>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</si>
  <si>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</si>
  <si>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</si>
  <si>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</si>
  <si>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</si>
  <si>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</si>
  <si>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</si>
  <si>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</si>
  <si>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</si>
  <si>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</si>
  <si>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</si>
  <si>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</si>
  <si>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</si>
  <si>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</si>
  <si>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</si>
  <si>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</si>
  <si>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</si>
  <si>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</si>
  <si>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</si>
  <si>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</si>
  <si>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</si>
  <si>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</si>
  <si>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</si>
  <si>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</si>
  <si>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</si>
  <si>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</si>
  <si>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</si>
  <si>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</si>
  <si>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</si>
  <si>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</si>
  <si>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</si>
  <si>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</si>
  <si>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</si>
  <si>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</si>
  <si>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</si>
  <si>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</si>
  <si>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</si>
  <si>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</si>
  <si>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</si>
  <si>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</si>
  <si>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</si>
  <si>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</si>
  <si>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</si>
  <si>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</si>
  <si>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</si>
  <si>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</si>
  <si>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</si>
  <si>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</si>
  <si>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</si>
  <si>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</si>
  <si>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</si>
  <si>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</si>
  <si>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</si>
  <si>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</si>
  <si>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</si>
  <si>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</si>
  <si>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</si>
  <si>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</si>
  <si>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</si>
  <si>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</si>
  <si>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</si>
  <si>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</si>
  <si>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</si>
  <si>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</si>
  <si>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</si>
  <si>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</si>
  <si>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</si>
  <si>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</si>
  <si>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Прогноз поступлений доходов в бюджет Покровского сельского поселения на 2024 год и на плановый период 2025 и 2026 годов</t>
  </si>
  <si>
    <t>2026 год</t>
  </si>
  <si>
    <t>от  29.11.2023      №  41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</si>
  <si>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</si>
  <si>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</si>
  <si>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</si>
  <si>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</si>
  <si>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</si>
  <si>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</si>
  <si>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от  29.02.2024      №  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</si>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</sst>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1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12" borderId="0" xfId="0" applyNumberFormat="1" applyFont="1" applyFill="1" applyBorder="1" applyAlignment="1">
      <alignment horizontal="center" vertical="center"/>
    </xf>
    <xf numFmtId="0" fontId="11" fillId="12" borderId="0" xfId="0" applyFont="1" applyFill="1" applyBorder="1" applyAlignment="1">
      <alignment vertical="center"/>
    </xf>
    <xf numFmtId="0" fontId="11" fillId="12" borderId="0" xfId="0" applyFont="1" applyFill="1" applyAlignment="1">
      <alignment vertical="center"/>
    </xf>
    <xf numFmtId="4" fontId="10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4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8"/>
  <sheetViews>
    <sheetView tabSelected="1" view="pageBreakPreview" zoomScale="80" zoomScaleNormal="75" zoomScaleSheetLayoutView="80" workbookViewId="0">
      <selection activeCell="J21" sqref="J21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6" t="s">
        <v>105</v>
      </c>
      <c r="L1" s="126"/>
    </row>
    <row r="2" spans="1:20" ht="18.75" x14ac:dyDescent="0.2">
      <c r="K2" s="126" t="s">
        <v>87</v>
      </c>
      <c r="L2" s="126"/>
    </row>
    <row r="3" spans="1:20" ht="18.75" x14ac:dyDescent="0.2">
      <c r="K3" s="126" t="s">
        <v>115</v>
      </c>
      <c r="L3" s="126"/>
    </row>
    <row r="5" spans="1:20" ht="18.75" x14ac:dyDescent="0.2">
      <c r="K5" s="126" t="s">
        <v>105</v>
      </c>
      <c r="L5" s="126"/>
    </row>
    <row r="6" spans="1:20" ht="20.25" x14ac:dyDescent="0.2">
      <c r="I6" s="52"/>
      <c r="J6" s="52"/>
      <c r="K6" s="126" t="s">
        <v>87</v>
      </c>
      <c r="L6" s="126"/>
      <c r="M6" s="64"/>
    </row>
    <row r="7" spans="1:20" ht="20.25" x14ac:dyDescent="0.2">
      <c r="I7" s="53"/>
      <c r="J7" s="53"/>
      <c r="K7" s="126" t="s">
        <v>108</v>
      </c>
      <c r="L7" s="126"/>
      <c r="M7" s="64"/>
    </row>
    <row r="8" spans="1:20" ht="18.75" x14ac:dyDescent="0.2">
      <c r="I8" s="54"/>
      <c r="J8" s="54"/>
      <c r="K8" s="126"/>
      <c r="L8" s="126"/>
    </row>
    <row r="9" spans="1:20" ht="39" customHeight="1" x14ac:dyDescent="0.2">
      <c r="A9" s="127" t="s">
        <v>106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66"/>
    </row>
    <row r="10" spans="1:20" x14ac:dyDescent="0.2">
      <c r="I10" s="13"/>
    </row>
    <row r="11" spans="1:20" ht="18.75" customHeight="1" x14ac:dyDescent="0.2">
      <c r="A11" s="128" t="s">
        <v>42</v>
      </c>
      <c r="B11" s="128"/>
      <c r="C11" s="128"/>
      <c r="D11" s="128"/>
      <c r="E11" s="128"/>
      <c r="F11" s="128"/>
      <c r="G11" s="128"/>
      <c r="H11" s="128"/>
      <c r="I11" s="129" t="s">
        <v>59</v>
      </c>
      <c r="J11" s="130" t="s">
        <v>58</v>
      </c>
      <c r="K11" s="130"/>
      <c r="L11" s="130"/>
      <c r="M11" s="61"/>
    </row>
    <row r="12" spans="1:20" ht="183.75" customHeight="1" x14ac:dyDescent="0.2">
      <c r="A12" s="39" t="s">
        <v>41</v>
      </c>
      <c r="B12" s="39" t="s">
        <v>43</v>
      </c>
      <c r="C12" s="39" t="s">
        <v>44</v>
      </c>
      <c r="D12" s="39" t="s">
        <v>45</v>
      </c>
      <c r="E12" s="39" t="s">
        <v>46</v>
      </c>
      <c r="F12" s="39" t="s">
        <v>47</v>
      </c>
      <c r="G12" s="39" t="s">
        <v>56</v>
      </c>
      <c r="H12" s="39" t="s">
        <v>57</v>
      </c>
      <c r="I12" s="129"/>
      <c r="J12" s="84" t="s">
        <v>84</v>
      </c>
      <c r="K12" s="84" t="s">
        <v>98</v>
      </c>
      <c r="L12" s="84" t="s">
        <v>107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J14+J19+J29+J32+J40+J43+J47+J51</f>
        <v>5173907.58</v>
      </c>
      <c r="K13" s="38">
        <f>K14+K19+K29+K32+K40+K43+K47+K51</f>
        <v>3723284.05</v>
      </c>
      <c r="L13" s="38">
        <f>L14+L19+L29+L32+L40+L43+L47+L51</f>
        <v>3719342.45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613440</v>
      </c>
      <c r="K14" s="42">
        <f t="shared" si="0"/>
        <v>649530</v>
      </c>
      <c r="L14" s="42">
        <f t="shared" si="0"/>
        <v>685800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81</v>
      </c>
      <c r="J15" s="42">
        <f>J16+J17+J18</f>
        <v>613440</v>
      </c>
      <c r="K15" s="42">
        <f>K16+K17+K18</f>
        <v>649530</v>
      </c>
      <c r="L15" s="42">
        <f>L16+L17+L18</f>
        <v>685800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120" customHeight="1" x14ac:dyDescent="0.3">
      <c r="A16" s="2" t="s">
        <v>6</v>
      </c>
      <c r="B16" s="2" t="s">
        <v>7</v>
      </c>
      <c r="C16" s="2" t="s">
        <v>1</v>
      </c>
      <c r="D16" s="2" t="s">
        <v>0</v>
      </c>
      <c r="E16" s="2" t="s">
        <v>10</v>
      </c>
      <c r="F16" s="2" t="s">
        <v>1</v>
      </c>
      <c r="G16" s="2" t="s">
        <v>3</v>
      </c>
      <c r="H16" s="2" t="s">
        <v>9</v>
      </c>
      <c r="I16" s="35" t="s">
        <v>116</v>
      </c>
      <c r="J16" s="44">
        <v>611760</v>
      </c>
      <c r="K16" s="44">
        <v>647850</v>
      </c>
      <c r="L16" s="44">
        <v>684120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92.25" customHeight="1" x14ac:dyDescent="0.3">
      <c r="A17" s="2" t="s">
        <v>6</v>
      </c>
      <c r="B17" s="2" t="s">
        <v>7</v>
      </c>
      <c r="C17" s="2" t="s">
        <v>1</v>
      </c>
      <c r="D17" s="2" t="s">
        <v>0</v>
      </c>
      <c r="E17" s="2" t="s">
        <v>12</v>
      </c>
      <c r="F17" s="2" t="s">
        <v>1</v>
      </c>
      <c r="G17" s="2" t="s">
        <v>3</v>
      </c>
      <c r="H17" s="2" t="s">
        <v>9</v>
      </c>
      <c r="I17" s="35" t="s">
        <v>117</v>
      </c>
      <c r="J17" s="44">
        <v>1650</v>
      </c>
      <c r="K17" s="44">
        <v>1650</v>
      </c>
      <c r="L17" s="44">
        <v>1650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82.5" customHeight="1" x14ac:dyDescent="0.3">
      <c r="A18" s="2" t="s">
        <v>4</v>
      </c>
      <c r="B18" s="2" t="s">
        <v>18</v>
      </c>
      <c r="C18" s="2" t="s">
        <v>1</v>
      </c>
      <c r="D18" s="2" t="s">
        <v>0</v>
      </c>
      <c r="E18" s="2" t="s">
        <v>78</v>
      </c>
      <c r="F18" s="2" t="s">
        <v>1</v>
      </c>
      <c r="G18" s="2" t="s">
        <v>3</v>
      </c>
      <c r="H18" s="2" t="s">
        <v>9</v>
      </c>
      <c r="I18" s="35" t="s">
        <v>118</v>
      </c>
      <c r="J18" s="44">
        <v>30</v>
      </c>
      <c r="K18" s="44">
        <v>30</v>
      </c>
      <c r="L18" s="44">
        <v>30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48</v>
      </c>
      <c r="J19" s="43">
        <f t="shared" ref="J19:L19" si="1">J20</f>
        <v>1060367.58</v>
      </c>
      <c r="K19" s="43">
        <f t="shared" si="1"/>
        <v>1073654.05</v>
      </c>
      <c r="L19" s="43">
        <f t="shared" si="1"/>
        <v>1033442.4500000002</v>
      </c>
      <c r="M19" s="62"/>
      <c r="N19" s="95"/>
      <c r="O19" s="95"/>
      <c r="P19" s="95"/>
      <c r="Q19" s="94"/>
      <c r="R19" s="88"/>
      <c r="S19" s="88"/>
      <c r="T19" s="88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49</v>
      </c>
      <c r="J20" s="43">
        <f t="shared" ref="J20:L20" si="2">J21+J23+J25+J27</f>
        <v>1060367.58</v>
      </c>
      <c r="K20" s="43">
        <f t="shared" si="2"/>
        <v>1073654.05</v>
      </c>
      <c r="L20" s="43">
        <f t="shared" si="2"/>
        <v>1033442.4500000002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50</v>
      </c>
      <c r="F21" s="2" t="s">
        <v>1</v>
      </c>
      <c r="G21" s="2" t="s">
        <v>3</v>
      </c>
      <c r="H21" s="2" t="s">
        <v>9</v>
      </c>
      <c r="I21" s="27" t="s">
        <v>51</v>
      </c>
      <c r="J21" s="44">
        <f t="shared" ref="J21:L21" si="3">J22</f>
        <v>553025.76</v>
      </c>
      <c r="K21" s="44">
        <f t="shared" si="3"/>
        <v>558576.42000000004</v>
      </c>
      <c r="L21" s="44">
        <f t="shared" si="3"/>
        <v>538318.1</v>
      </c>
      <c r="M21" s="60"/>
      <c r="N21" s="60"/>
      <c r="O21" s="60"/>
      <c r="P21" s="60"/>
      <c r="Q21" s="94"/>
      <c r="R21" s="88"/>
      <c r="S21" s="88"/>
      <c r="T21" s="88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67</v>
      </c>
      <c r="F22" s="2" t="s">
        <v>1</v>
      </c>
      <c r="G22" s="2" t="s">
        <v>3</v>
      </c>
      <c r="H22" s="2" t="s">
        <v>9</v>
      </c>
      <c r="I22" s="27" t="s">
        <v>68</v>
      </c>
      <c r="J22" s="110">
        <v>553025.76</v>
      </c>
      <c r="K22" s="110">
        <v>558576.42000000004</v>
      </c>
      <c r="L22" s="110">
        <v>538318.1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7" t="s">
        <v>53</v>
      </c>
      <c r="J23" s="44">
        <f t="shared" ref="J23:L23" si="4">J24</f>
        <v>2635</v>
      </c>
      <c r="K23" s="44">
        <f t="shared" si="4"/>
        <v>2934.83</v>
      </c>
      <c r="L23" s="44">
        <f t="shared" si="4"/>
        <v>2859.41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7" t="s">
        <v>70</v>
      </c>
      <c r="J24" s="110">
        <v>2635</v>
      </c>
      <c r="K24" s="110">
        <v>2934.83</v>
      </c>
      <c r="L24" s="110">
        <v>2859.41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7" t="s">
        <v>55</v>
      </c>
      <c r="J25" s="44">
        <f t="shared" ref="J25:L25" si="5">J26</f>
        <v>573425.63</v>
      </c>
      <c r="K25" s="44">
        <f t="shared" si="5"/>
        <v>581577.76</v>
      </c>
      <c r="L25" s="44">
        <f t="shared" si="5"/>
        <v>560659.92000000004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7" t="s">
        <v>72</v>
      </c>
      <c r="J26" s="110">
        <v>573425.63</v>
      </c>
      <c r="K26" s="110">
        <v>581577.76</v>
      </c>
      <c r="L26" s="110">
        <v>560659.92000000004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66</v>
      </c>
      <c r="F27" s="2" t="s">
        <v>1</v>
      </c>
      <c r="G27" s="2" t="s">
        <v>3</v>
      </c>
      <c r="H27" s="2" t="s">
        <v>9</v>
      </c>
      <c r="I27" s="27" t="s">
        <v>65</v>
      </c>
      <c r="J27" s="44">
        <f t="shared" ref="J27:L27" si="6">J28</f>
        <v>-68718.81</v>
      </c>
      <c r="K27" s="44">
        <f t="shared" si="6"/>
        <v>-69434.960000000006</v>
      </c>
      <c r="L27" s="44">
        <f t="shared" si="6"/>
        <v>-68394.98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7" t="s">
        <v>74</v>
      </c>
      <c r="J28" s="111">
        <v>-68718.81</v>
      </c>
      <c r="K28" s="111">
        <v>-69434.960000000006</v>
      </c>
      <c r="L28" s="111">
        <v>-68394.98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4" t="s">
        <v>96</v>
      </c>
      <c r="J29" s="42">
        <f>J31</f>
        <v>5000</v>
      </c>
      <c r="K29" s="42">
        <f t="shared" ref="K29:L29" si="7">K31</f>
        <v>5000</v>
      </c>
      <c r="L29" s="42">
        <f t="shared" si="7"/>
        <v>5000</v>
      </c>
      <c r="M29" s="60"/>
      <c r="N29" s="90"/>
      <c r="O29" s="90"/>
      <c r="P29" s="9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5" t="s">
        <v>97</v>
      </c>
      <c r="J30" s="42">
        <f>J31</f>
        <v>5000</v>
      </c>
      <c r="K30" s="42">
        <f t="shared" ref="K30:L30" si="8">K31</f>
        <v>5000</v>
      </c>
      <c r="L30" s="42">
        <f t="shared" si="8"/>
        <v>5000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97</v>
      </c>
      <c r="J31" s="44">
        <v>5000</v>
      </c>
      <c r="K31" s="44">
        <v>5000</v>
      </c>
      <c r="L31" s="44">
        <v>5000</v>
      </c>
      <c r="M31" s="60"/>
      <c r="N31" s="96"/>
      <c r="O31" s="96"/>
      <c r="P31" s="96"/>
      <c r="Q31" s="94"/>
      <c r="R31" s="88"/>
      <c r="S31" s="88"/>
      <c r="T31" s="88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4" t="s">
        <v>82</v>
      </c>
      <c r="J32" s="42">
        <f t="shared" ref="J32:L32" si="9">J33+J35</f>
        <v>1491000</v>
      </c>
      <c r="K32" s="42">
        <f t="shared" si="9"/>
        <v>1491000</v>
      </c>
      <c r="L32" s="42">
        <f t="shared" si="9"/>
        <v>1491000</v>
      </c>
      <c r="M32" s="67"/>
      <c r="N32" s="90"/>
      <c r="O32" s="90"/>
      <c r="P32" s="90"/>
      <c r="Q32" s="91"/>
      <c r="R32" s="88"/>
      <c r="S32" s="88"/>
      <c r="T32" s="88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5" t="s">
        <v>26</v>
      </c>
      <c r="J33" s="42">
        <f t="shared" ref="J33:L33" si="10">J34</f>
        <v>98000</v>
      </c>
      <c r="K33" s="42">
        <f t="shared" si="10"/>
        <v>98000</v>
      </c>
      <c r="L33" s="42">
        <f t="shared" si="10"/>
        <v>98000</v>
      </c>
      <c r="M33" s="67"/>
      <c r="N33" s="90"/>
      <c r="O33" s="90"/>
      <c r="P33" s="90"/>
      <c r="Q33" s="92"/>
      <c r="R33" s="88"/>
      <c r="S33" s="88"/>
      <c r="T33" s="88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34</v>
      </c>
      <c r="J34" s="44">
        <v>98000</v>
      </c>
      <c r="K34" s="44">
        <v>98000</v>
      </c>
      <c r="L34" s="44">
        <v>98000</v>
      </c>
      <c r="M34" s="68"/>
      <c r="N34" s="96"/>
      <c r="O34" s="96"/>
      <c r="P34" s="96"/>
      <c r="Q34" s="94"/>
      <c r="R34" s="88"/>
      <c r="S34" s="88"/>
      <c r="T34" s="88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4" t="s">
        <v>27</v>
      </c>
      <c r="J35" s="42">
        <f t="shared" ref="J35:L35" si="11">J36+J38</f>
        <v>1393000</v>
      </c>
      <c r="K35" s="42">
        <f t="shared" si="11"/>
        <v>1393000</v>
      </c>
      <c r="L35" s="42">
        <f t="shared" si="11"/>
        <v>1393000</v>
      </c>
      <c r="M35" s="67"/>
      <c r="N35" s="90"/>
      <c r="O35" s="90"/>
      <c r="P35" s="90"/>
      <c r="Q35" s="92"/>
      <c r="R35" s="88"/>
      <c r="S35" s="88"/>
      <c r="T35" s="88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35</v>
      </c>
      <c r="J36" s="86">
        <f t="shared" ref="J36:L36" si="12">J37</f>
        <v>278000</v>
      </c>
      <c r="K36" s="84">
        <f t="shared" si="12"/>
        <v>278000</v>
      </c>
      <c r="L36" s="84">
        <f t="shared" si="12"/>
        <v>278000</v>
      </c>
      <c r="M36" s="61"/>
      <c r="N36" s="97"/>
      <c r="O36" s="97"/>
      <c r="P36" s="97"/>
      <c r="Q36" s="94"/>
      <c r="R36" s="88"/>
      <c r="S36" s="88"/>
      <c r="T36" s="88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36</v>
      </c>
      <c r="F37" s="1" t="s">
        <v>25</v>
      </c>
      <c r="G37" s="1" t="s">
        <v>3</v>
      </c>
      <c r="H37" s="1" t="s">
        <v>9</v>
      </c>
      <c r="I37" s="35" t="s">
        <v>37</v>
      </c>
      <c r="J37" s="44">
        <v>278000</v>
      </c>
      <c r="K37" s="44">
        <v>278000</v>
      </c>
      <c r="L37" s="44">
        <v>278000</v>
      </c>
      <c r="M37" s="68"/>
      <c r="N37" s="96"/>
      <c r="O37" s="96"/>
      <c r="P37" s="96"/>
      <c r="Q37" s="98"/>
      <c r="R37" s="88"/>
      <c r="S37" s="88"/>
      <c r="T37" s="88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38</v>
      </c>
      <c r="J38" s="86">
        <f t="shared" ref="J38:L38" si="13">J39</f>
        <v>1115000</v>
      </c>
      <c r="K38" s="84">
        <f t="shared" si="13"/>
        <v>1115000</v>
      </c>
      <c r="L38" s="84">
        <f t="shared" si="13"/>
        <v>1115000</v>
      </c>
      <c r="M38" s="61"/>
      <c r="N38" s="97"/>
      <c r="O38" s="97"/>
      <c r="P38" s="97"/>
      <c r="Q38" s="94"/>
      <c r="R38" s="88"/>
      <c r="S38" s="88"/>
      <c r="T38" s="88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39</v>
      </c>
      <c r="F39" s="1" t="s">
        <v>25</v>
      </c>
      <c r="G39" s="1" t="s">
        <v>3</v>
      </c>
      <c r="H39" s="1" t="s">
        <v>9</v>
      </c>
      <c r="I39" s="35" t="s">
        <v>40</v>
      </c>
      <c r="J39" s="44">
        <v>1115000</v>
      </c>
      <c r="K39" s="44">
        <v>1115000</v>
      </c>
      <c r="L39" s="44">
        <v>1115000</v>
      </c>
      <c r="M39" s="68"/>
      <c r="N39" s="96"/>
      <c r="O39" s="96"/>
      <c r="P39" s="96"/>
      <c r="Q39" s="98"/>
      <c r="R39" s="88"/>
      <c r="S39" s="88"/>
      <c r="T39" s="88"/>
    </row>
    <row r="40" spans="1:20" s="114" customFormat="1" ht="22.5" customHeight="1" x14ac:dyDescent="0.2">
      <c r="A40" s="25" t="s">
        <v>6</v>
      </c>
      <c r="B40" s="25" t="s">
        <v>7</v>
      </c>
      <c r="C40" s="25" t="s">
        <v>19</v>
      </c>
      <c r="D40" s="25" t="s">
        <v>2</v>
      </c>
      <c r="E40" s="25" t="s">
        <v>4</v>
      </c>
      <c r="F40" s="25" t="s">
        <v>2</v>
      </c>
      <c r="G40" s="25" t="s">
        <v>3</v>
      </c>
      <c r="H40" s="25" t="s">
        <v>4</v>
      </c>
      <c r="I40" s="74" t="s">
        <v>28</v>
      </c>
      <c r="J40" s="120">
        <f t="shared" ref="J40:L41" si="14">J41</f>
        <v>4000</v>
      </c>
      <c r="K40" s="120">
        <f t="shared" si="14"/>
        <v>4000</v>
      </c>
      <c r="L40" s="120">
        <f t="shared" si="14"/>
        <v>4000</v>
      </c>
      <c r="M40" s="112"/>
      <c r="N40" s="112"/>
      <c r="O40" s="112"/>
      <c r="P40" s="112"/>
      <c r="Q40" s="113"/>
      <c r="R40" s="112"/>
      <c r="S40" s="112"/>
      <c r="T40" s="112"/>
    </row>
    <row r="41" spans="1:20" s="117" customFormat="1" ht="59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35" t="s">
        <v>29</v>
      </c>
      <c r="J41" s="121">
        <f t="shared" si="14"/>
        <v>4000</v>
      </c>
      <c r="K41" s="121">
        <f t="shared" si="14"/>
        <v>4000</v>
      </c>
      <c r="L41" s="121">
        <f t="shared" si="14"/>
        <v>4000</v>
      </c>
      <c r="M41" s="115"/>
      <c r="N41" s="115"/>
      <c r="O41" s="115"/>
      <c r="P41" s="115"/>
      <c r="Q41" s="116"/>
      <c r="R41" s="112"/>
      <c r="S41" s="112"/>
      <c r="T41" s="112"/>
    </row>
    <row r="42" spans="1:20" s="119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75</v>
      </c>
      <c r="J42" s="121">
        <v>4000</v>
      </c>
      <c r="K42" s="121">
        <v>4000</v>
      </c>
      <c r="L42" s="121">
        <v>4000</v>
      </c>
      <c r="M42" s="115"/>
      <c r="N42" s="115"/>
      <c r="O42" s="115"/>
      <c r="P42" s="115"/>
      <c r="Q42" s="118"/>
      <c r="R42" s="112"/>
      <c r="S42" s="112"/>
      <c r="T42" s="112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4" t="s">
        <v>21</v>
      </c>
      <c r="J43" s="42">
        <f>J44</f>
        <v>447300</v>
      </c>
      <c r="K43" s="42">
        <f t="shared" ref="K43:L44" si="15">K44</f>
        <v>447300</v>
      </c>
      <c r="L43" s="42">
        <f t="shared" si="15"/>
        <v>447300</v>
      </c>
      <c r="M43" s="67"/>
      <c r="N43" s="90"/>
      <c r="O43" s="90"/>
      <c r="P43" s="90"/>
      <c r="Q43" s="91"/>
      <c r="R43" s="88"/>
      <c r="S43" s="88"/>
      <c r="T43" s="88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6">
        <f>J45</f>
        <v>447300</v>
      </c>
      <c r="K44" s="84">
        <f t="shared" si="15"/>
        <v>447300</v>
      </c>
      <c r="L44" s="84">
        <f t="shared" si="15"/>
        <v>447300</v>
      </c>
      <c r="M44" s="61"/>
      <c r="N44" s="97"/>
      <c r="O44" s="97"/>
      <c r="P44" s="97"/>
      <c r="Q44" s="92"/>
      <c r="R44" s="88"/>
      <c r="S44" s="88"/>
      <c r="T44" s="88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89</v>
      </c>
      <c r="J45" s="86">
        <f t="shared" ref="J45:L45" si="16">J46</f>
        <v>447300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4"/>
      <c r="R45" s="88"/>
      <c r="S45" s="88"/>
      <c r="T45" s="88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88</v>
      </c>
      <c r="F46" s="1" t="s">
        <v>25</v>
      </c>
      <c r="G46" s="1" t="s">
        <v>3</v>
      </c>
      <c r="H46" s="1" t="s">
        <v>15</v>
      </c>
      <c r="I46" s="35" t="s">
        <v>90</v>
      </c>
      <c r="J46" s="33">
        <v>447300</v>
      </c>
      <c r="K46" s="33">
        <v>447300</v>
      </c>
      <c r="L46" s="33">
        <v>447300</v>
      </c>
      <c r="M46" s="60"/>
      <c r="N46" s="99"/>
      <c r="O46" s="99"/>
      <c r="P46" s="99"/>
      <c r="Q46" s="98"/>
      <c r="R46" s="88"/>
      <c r="S46" s="88"/>
      <c r="T46" s="88"/>
    </row>
    <row r="47" spans="1:20" s="21" customFormat="1" ht="37.5" x14ac:dyDescent="0.3">
      <c r="A47" s="25" t="s">
        <v>4</v>
      </c>
      <c r="B47" s="25" t="s">
        <v>18</v>
      </c>
      <c r="C47" s="25" t="s">
        <v>76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6" t="s">
        <v>77</v>
      </c>
      <c r="J47" s="43">
        <f t="shared" ref="J47:L48" si="17">J48</f>
        <v>52800</v>
      </c>
      <c r="K47" s="43">
        <f t="shared" si="17"/>
        <v>52800</v>
      </c>
      <c r="L47" s="43">
        <f t="shared" si="17"/>
        <v>52800</v>
      </c>
      <c r="M47" s="62"/>
      <c r="N47" s="95"/>
      <c r="O47" s="95"/>
      <c r="P47" s="95"/>
      <c r="Q47" s="100"/>
      <c r="R47" s="88"/>
      <c r="S47" s="88"/>
      <c r="T47" s="88"/>
    </row>
    <row r="48" spans="1:20" s="7" customFormat="1" ht="18.75" x14ac:dyDescent="0.2">
      <c r="A48" s="2" t="s">
        <v>4</v>
      </c>
      <c r="B48" s="2" t="s">
        <v>18</v>
      </c>
      <c r="C48" s="2" t="s">
        <v>76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78</v>
      </c>
      <c r="I48" s="37" t="s">
        <v>91</v>
      </c>
      <c r="J48" s="33">
        <f t="shared" si="17"/>
        <v>52800</v>
      </c>
      <c r="K48" s="33">
        <f t="shared" si="17"/>
        <v>52800</v>
      </c>
      <c r="L48" s="33">
        <f t="shared" si="17"/>
        <v>52800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76</v>
      </c>
      <c r="D49" s="2" t="s">
        <v>1</v>
      </c>
      <c r="E49" s="2" t="s">
        <v>94</v>
      </c>
      <c r="F49" s="2" t="s">
        <v>2</v>
      </c>
      <c r="G49" s="2" t="s">
        <v>3</v>
      </c>
      <c r="H49" s="2" t="s">
        <v>78</v>
      </c>
      <c r="I49" s="37" t="s">
        <v>92</v>
      </c>
      <c r="J49" s="33">
        <f>J50</f>
        <v>52800</v>
      </c>
      <c r="K49" s="33">
        <f>K50</f>
        <v>52800</v>
      </c>
      <c r="L49" s="33">
        <f>L50</f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37.5" x14ac:dyDescent="0.2">
      <c r="A50" s="2" t="s">
        <v>4</v>
      </c>
      <c r="B50" s="2" t="s">
        <v>18</v>
      </c>
      <c r="C50" s="2" t="s">
        <v>76</v>
      </c>
      <c r="D50" s="2" t="s">
        <v>1</v>
      </c>
      <c r="E50" s="2" t="s">
        <v>95</v>
      </c>
      <c r="F50" s="2" t="s">
        <v>25</v>
      </c>
      <c r="G50" s="2" t="s">
        <v>3</v>
      </c>
      <c r="H50" s="2" t="s">
        <v>78</v>
      </c>
      <c r="I50" s="37" t="s">
        <v>93</v>
      </c>
      <c r="J50" s="44">
        <v>52800</v>
      </c>
      <c r="K50" s="44">
        <v>52800</v>
      </c>
      <c r="L50" s="44"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124" customFormat="1" ht="37.5" x14ac:dyDescent="0.2">
      <c r="A51" s="25" t="s">
        <v>4</v>
      </c>
      <c r="B51" s="25" t="s">
        <v>18</v>
      </c>
      <c r="C51" s="25" t="s">
        <v>99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76" t="s">
        <v>100</v>
      </c>
      <c r="J51" s="57">
        <f t="shared" ref="J51:L52" si="18">J52</f>
        <v>1500000</v>
      </c>
      <c r="K51" s="57">
        <f t="shared" si="18"/>
        <v>0</v>
      </c>
      <c r="L51" s="57">
        <f t="shared" si="18"/>
        <v>0</v>
      </c>
      <c r="M51" s="122"/>
      <c r="N51" s="122"/>
      <c r="O51" s="122"/>
      <c r="P51" s="122"/>
      <c r="Q51" s="123"/>
      <c r="R51" s="112"/>
      <c r="S51" s="112"/>
      <c r="T51" s="112"/>
    </row>
    <row r="52" spans="1:20" s="124" customFormat="1" ht="37.5" x14ac:dyDescent="0.2">
      <c r="A52" s="2" t="s">
        <v>4</v>
      </c>
      <c r="B52" s="2" t="s">
        <v>18</v>
      </c>
      <c r="C52" s="2" t="s">
        <v>99</v>
      </c>
      <c r="D52" s="2" t="s">
        <v>76</v>
      </c>
      <c r="E52" s="2" t="s">
        <v>4</v>
      </c>
      <c r="F52" s="2" t="s">
        <v>2</v>
      </c>
      <c r="G52" s="2" t="s">
        <v>3</v>
      </c>
      <c r="H52" s="2" t="s">
        <v>4</v>
      </c>
      <c r="I52" s="37" t="s">
        <v>101</v>
      </c>
      <c r="J52" s="44">
        <f t="shared" si="18"/>
        <v>1500000</v>
      </c>
      <c r="K52" s="44">
        <f>K53</f>
        <v>0</v>
      </c>
      <c r="L52" s="44">
        <f t="shared" si="18"/>
        <v>0</v>
      </c>
      <c r="M52" s="122"/>
      <c r="N52" s="122"/>
      <c r="O52" s="122"/>
      <c r="P52" s="122"/>
      <c r="Q52" s="123"/>
      <c r="R52" s="112"/>
      <c r="S52" s="112"/>
      <c r="T52" s="112"/>
    </row>
    <row r="53" spans="1:20" s="124" customFormat="1" ht="56.25" x14ac:dyDescent="0.2">
      <c r="A53" s="2" t="s">
        <v>4</v>
      </c>
      <c r="B53" s="2" t="s">
        <v>18</v>
      </c>
      <c r="C53" s="2" t="s">
        <v>99</v>
      </c>
      <c r="D53" s="2" t="s">
        <v>76</v>
      </c>
      <c r="E53" s="2" t="s">
        <v>102</v>
      </c>
      <c r="F53" s="2" t="s">
        <v>25</v>
      </c>
      <c r="G53" s="2" t="s">
        <v>3</v>
      </c>
      <c r="H53" s="2" t="s">
        <v>103</v>
      </c>
      <c r="I53" s="37" t="s">
        <v>104</v>
      </c>
      <c r="J53" s="44">
        <v>1500000</v>
      </c>
      <c r="K53" s="44">
        <v>0</v>
      </c>
      <c r="L53" s="44">
        <v>0</v>
      </c>
      <c r="M53" s="122"/>
      <c r="N53" s="122"/>
      <c r="O53" s="122"/>
      <c r="P53" s="122"/>
      <c r="Q53" s="123"/>
      <c r="R53" s="112"/>
      <c r="S53" s="112"/>
      <c r="T53" s="112"/>
    </row>
    <row r="54" spans="1:20" s="21" customFormat="1" ht="25.5" customHeight="1" x14ac:dyDescent="0.2">
      <c r="A54" s="45" t="s">
        <v>6</v>
      </c>
      <c r="B54" s="45" t="s">
        <v>22</v>
      </c>
      <c r="C54" s="45" t="s">
        <v>2</v>
      </c>
      <c r="D54" s="45" t="s">
        <v>2</v>
      </c>
      <c r="E54" s="45" t="s">
        <v>4</v>
      </c>
      <c r="F54" s="45" t="s">
        <v>2</v>
      </c>
      <c r="G54" s="45" t="s">
        <v>3</v>
      </c>
      <c r="H54" s="45" t="s">
        <v>4</v>
      </c>
      <c r="I54" s="46" t="s">
        <v>23</v>
      </c>
      <c r="J54" s="47">
        <f>J55+J62</f>
        <v>6567058.9800000004</v>
      </c>
      <c r="K54" s="47">
        <f>K55+K62</f>
        <v>4964029.22</v>
      </c>
      <c r="L54" s="47">
        <f>L55+L62</f>
        <v>4999575.93</v>
      </c>
      <c r="M54" s="69"/>
      <c r="N54" s="101"/>
      <c r="O54" s="101"/>
      <c r="P54" s="101"/>
      <c r="Q54" s="100"/>
      <c r="R54" s="88"/>
      <c r="S54" s="88"/>
      <c r="T54" s="88"/>
    </row>
    <row r="55" spans="1:20" s="19" customFormat="1" ht="37.5" x14ac:dyDescent="0.2">
      <c r="A55" s="23" t="s">
        <v>6</v>
      </c>
      <c r="B55" s="23" t="s">
        <v>22</v>
      </c>
      <c r="C55" s="23" t="s">
        <v>0</v>
      </c>
      <c r="D55" s="23" t="s">
        <v>2</v>
      </c>
      <c r="E55" s="23" t="s">
        <v>4</v>
      </c>
      <c r="F55" s="23" t="s">
        <v>2</v>
      </c>
      <c r="G55" s="23" t="s">
        <v>3</v>
      </c>
      <c r="H55" s="23" t="s">
        <v>4</v>
      </c>
      <c r="I55" s="24" t="s">
        <v>83</v>
      </c>
      <c r="J55" s="43">
        <f>J56+J59</f>
        <v>6156115.5</v>
      </c>
      <c r="K55" s="43">
        <f>K56+K59</f>
        <v>4954029.22</v>
      </c>
      <c r="L55" s="43">
        <f>L56+L59</f>
        <v>4989575.93</v>
      </c>
      <c r="M55" s="62"/>
      <c r="N55" s="95"/>
      <c r="O55" s="95"/>
      <c r="P55" s="95"/>
      <c r="Q55" s="91"/>
      <c r="R55" s="88"/>
      <c r="S55" s="88"/>
      <c r="T55" s="88"/>
    </row>
    <row r="56" spans="1:20" s="58" customFormat="1" ht="22.5" customHeight="1" x14ac:dyDescent="0.3">
      <c r="A56" s="25" t="s">
        <v>4</v>
      </c>
      <c r="B56" s="25" t="s">
        <v>22</v>
      </c>
      <c r="C56" s="25" t="s">
        <v>0</v>
      </c>
      <c r="D56" s="25" t="s">
        <v>25</v>
      </c>
      <c r="E56" s="25" t="s">
        <v>4</v>
      </c>
      <c r="F56" s="25" t="s">
        <v>2</v>
      </c>
      <c r="G56" s="25" t="s">
        <v>3</v>
      </c>
      <c r="H56" s="25">
        <v>150</v>
      </c>
      <c r="I56" s="36" t="s">
        <v>60</v>
      </c>
      <c r="J56" s="57">
        <f>J57</f>
        <v>5970089.5</v>
      </c>
      <c r="K56" s="57">
        <f t="shared" ref="K56:L56" si="19">K57</f>
        <v>4748841.22</v>
      </c>
      <c r="L56" s="57">
        <f t="shared" si="19"/>
        <v>4764890.93</v>
      </c>
      <c r="M56" s="62"/>
      <c r="N56" s="62"/>
      <c r="O56" s="62"/>
      <c r="P56" s="62"/>
      <c r="Q56" s="102"/>
      <c r="R56" s="88"/>
      <c r="S56" s="88"/>
      <c r="T56" s="88"/>
    </row>
    <row r="57" spans="1:20" s="59" customFormat="1" ht="24" customHeight="1" x14ac:dyDescent="0.3">
      <c r="A57" s="2" t="s">
        <v>4</v>
      </c>
      <c r="B57" s="2" t="s">
        <v>22</v>
      </c>
      <c r="C57" s="2" t="s">
        <v>0</v>
      </c>
      <c r="D57" s="2" t="s">
        <v>79</v>
      </c>
      <c r="E57" s="2" t="s">
        <v>30</v>
      </c>
      <c r="F57" s="2" t="s">
        <v>2</v>
      </c>
      <c r="G57" s="2" t="s">
        <v>3</v>
      </c>
      <c r="H57" s="2">
        <v>150</v>
      </c>
      <c r="I57" s="35" t="s">
        <v>31</v>
      </c>
      <c r="J57" s="44">
        <f t="shared" ref="J57:L57" si="20">J58</f>
        <v>5970089.5</v>
      </c>
      <c r="K57" s="44">
        <f t="shared" si="20"/>
        <v>4748841.22</v>
      </c>
      <c r="L57" s="44">
        <f t="shared" si="20"/>
        <v>4764890.93</v>
      </c>
      <c r="M57" s="60"/>
      <c r="N57" s="60"/>
      <c r="O57" s="60"/>
      <c r="P57" s="60"/>
      <c r="Q57" s="103"/>
      <c r="R57" s="88"/>
      <c r="S57" s="88"/>
      <c r="T57" s="88"/>
    </row>
    <row r="58" spans="1:20" s="59" customFormat="1" ht="39" customHeight="1" x14ac:dyDescent="0.3">
      <c r="A58" s="2" t="s">
        <v>4</v>
      </c>
      <c r="B58" s="2" t="s">
        <v>22</v>
      </c>
      <c r="C58" s="2" t="s">
        <v>0</v>
      </c>
      <c r="D58" s="2" t="s">
        <v>79</v>
      </c>
      <c r="E58" s="2" t="s">
        <v>30</v>
      </c>
      <c r="F58" s="2" t="s">
        <v>25</v>
      </c>
      <c r="G58" s="2" t="s">
        <v>3</v>
      </c>
      <c r="H58" s="2">
        <v>150</v>
      </c>
      <c r="I58" s="35" t="s">
        <v>80</v>
      </c>
      <c r="J58" s="44">
        <v>5970089.5</v>
      </c>
      <c r="K58" s="44">
        <v>4748841.22</v>
      </c>
      <c r="L58" s="44">
        <v>4764890.93</v>
      </c>
      <c r="M58" s="60"/>
      <c r="N58" s="60"/>
      <c r="O58" s="60"/>
      <c r="P58" s="60"/>
      <c r="Q58" s="103"/>
      <c r="R58" s="88"/>
      <c r="S58" s="88"/>
      <c r="T58" s="88"/>
    </row>
    <row r="59" spans="1:20" s="20" customFormat="1" ht="24.75" customHeight="1" x14ac:dyDescent="0.2">
      <c r="A59" s="23" t="s">
        <v>4</v>
      </c>
      <c r="B59" s="23" t="s">
        <v>22</v>
      </c>
      <c r="C59" s="23" t="s">
        <v>0</v>
      </c>
      <c r="D59" s="23" t="s">
        <v>62</v>
      </c>
      <c r="E59" s="23" t="s">
        <v>4</v>
      </c>
      <c r="F59" s="23" t="s">
        <v>2</v>
      </c>
      <c r="G59" s="23" t="s">
        <v>3</v>
      </c>
      <c r="H59" s="23">
        <v>150</v>
      </c>
      <c r="I59" s="76" t="s">
        <v>61</v>
      </c>
      <c r="J59" s="43">
        <f t="shared" ref="J59:L59" si="21">J60</f>
        <v>186026</v>
      </c>
      <c r="K59" s="43">
        <f t="shared" si="21"/>
        <v>205188</v>
      </c>
      <c r="L59" s="43">
        <f t="shared" si="21"/>
        <v>224685</v>
      </c>
      <c r="M59" s="62"/>
      <c r="N59" s="95"/>
      <c r="O59" s="95"/>
      <c r="P59" s="95"/>
      <c r="Q59" s="104"/>
      <c r="R59" s="88"/>
      <c r="S59" s="88"/>
      <c r="T59" s="88"/>
    </row>
    <row r="60" spans="1:20" s="20" customFormat="1" ht="56.25" x14ac:dyDescent="0.3">
      <c r="A60" s="28" t="s">
        <v>4</v>
      </c>
      <c r="B60" s="28" t="s">
        <v>22</v>
      </c>
      <c r="C60" s="28" t="s">
        <v>0</v>
      </c>
      <c r="D60" s="28" t="s">
        <v>63</v>
      </c>
      <c r="E60" s="28" t="s">
        <v>64</v>
      </c>
      <c r="F60" s="28" t="s">
        <v>2</v>
      </c>
      <c r="G60" s="28" t="s">
        <v>3</v>
      </c>
      <c r="H60" s="28">
        <v>150</v>
      </c>
      <c r="I60" s="35" t="s">
        <v>85</v>
      </c>
      <c r="J60" s="33">
        <f>J61</f>
        <v>186026</v>
      </c>
      <c r="K60" s="33">
        <f>K61</f>
        <v>205188</v>
      </c>
      <c r="L60" s="33">
        <f>L61</f>
        <v>224685</v>
      </c>
      <c r="M60" s="60"/>
      <c r="N60" s="99"/>
      <c r="O60" s="99"/>
      <c r="P60" s="99"/>
      <c r="Q60" s="104"/>
      <c r="R60" s="88"/>
      <c r="S60" s="88"/>
      <c r="T60" s="88"/>
    </row>
    <row r="61" spans="1:20" s="20" customFormat="1" ht="57" customHeight="1" x14ac:dyDescent="0.3">
      <c r="A61" s="28" t="s">
        <v>4</v>
      </c>
      <c r="B61" s="28" t="s">
        <v>22</v>
      </c>
      <c r="C61" s="28" t="s">
        <v>0</v>
      </c>
      <c r="D61" s="28" t="s">
        <v>63</v>
      </c>
      <c r="E61" s="28" t="s">
        <v>64</v>
      </c>
      <c r="F61" s="28" t="s">
        <v>25</v>
      </c>
      <c r="G61" s="28" t="s">
        <v>3</v>
      </c>
      <c r="H61" s="28">
        <v>150</v>
      </c>
      <c r="I61" s="35" t="s">
        <v>86</v>
      </c>
      <c r="J61" s="33">
        <v>186026</v>
      </c>
      <c r="K61" s="55">
        <v>205188</v>
      </c>
      <c r="L61" s="55">
        <v>224685</v>
      </c>
      <c r="M61" s="70"/>
      <c r="N61" s="99"/>
      <c r="O61" s="105"/>
      <c r="P61" s="105"/>
      <c r="Q61" s="104"/>
      <c r="R61" s="88"/>
      <c r="S61" s="88"/>
      <c r="T61" s="88"/>
    </row>
    <row r="62" spans="1:20" s="20" customFormat="1" ht="57" customHeight="1" x14ac:dyDescent="0.2">
      <c r="A62" s="23" t="s">
        <v>4</v>
      </c>
      <c r="B62" s="23" t="s">
        <v>22</v>
      </c>
      <c r="C62" s="23" t="s">
        <v>0</v>
      </c>
      <c r="D62" s="23" t="s">
        <v>109</v>
      </c>
      <c r="E62" s="23" t="s">
        <v>4</v>
      </c>
      <c r="F62" s="23" t="s">
        <v>2</v>
      </c>
      <c r="G62" s="23" t="s">
        <v>3</v>
      </c>
      <c r="H62" s="23" t="s">
        <v>110</v>
      </c>
      <c r="I62" s="76" t="s">
        <v>111</v>
      </c>
      <c r="J62" s="43">
        <f>J63</f>
        <v>410943.48</v>
      </c>
      <c r="K62" s="43">
        <f>K63</f>
        <v>10000</v>
      </c>
      <c r="L62" s="43">
        <f>L63</f>
        <v>10000</v>
      </c>
      <c r="M62" s="70"/>
      <c r="N62" s="99"/>
      <c r="O62" s="105"/>
      <c r="P62" s="105"/>
      <c r="Q62" s="104"/>
      <c r="R62" s="88"/>
      <c r="S62" s="88"/>
      <c r="T62" s="88"/>
    </row>
    <row r="63" spans="1:20" s="20" customFormat="1" ht="57" customHeight="1" x14ac:dyDescent="0.3">
      <c r="A63" s="28" t="s">
        <v>4</v>
      </c>
      <c r="B63" s="28" t="s">
        <v>22</v>
      </c>
      <c r="C63" s="28" t="s">
        <v>0</v>
      </c>
      <c r="D63" s="28" t="s">
        <v>109</v>
      </c>
      <c r="E63" s="28" t="s">
        <v>112</v>
      </c>
      <c r="F63" s="28" t="s">
        <v>2</v>
      </c>
      <c r="G63" s="28" t="s">
        <v>3</v>
      </c>
      <c r="H63" s="28" t="s">
        <v>110</v>
      </c>
      <c r="I63" s="35" t="s">
        <v>113</v>
      </c>
      <c r="J63" s="33">
        <f>J64</f>
        <v>410943.48</v>
      </c>
      <c r="K63" s="33">
        <f t="shared" ref="K63:L63" si="22">K64</f>
        <v>10000</v>
      </c>
      <c r="L63" s="33">
        <f t="shared" si="22"/>
        <v>10000</v>
      </c>
      <c r="M63" s="70"/>
      <c r="N63" s="99"/>
      <c r="O63" s="105"/>
      <c r="P63" s="105"/>
      <c r="Q63" s="104"/>
      <c r="R63" s="88"/>
      <c r="S63" s="88"/>
      <c r="T63" s="88"/>
    </row>
    <row r="64" spans="1:20" s="20" customFormat="1" ht="57" customHeight="1" x14ac:dyDescent="0.3">
      <c r="A64" s="28" t="s">
        <v>4</v>
      </c>
      <c r="B64" s="28" t="s">
        <v>22</v>
      </c>
      <c r="C64" s="28" t="s">
        <v>0</v>
      </c>
      <c r="D64" s="28" t="s">
        <v>109</v>
      </c>
      <c r="E64" s="28" t="s">
        <v>112</v>
      </c>
      <c r="F64" s="28" t="s">
        <v>25</v>
      </c>
      <c r="G64" s="28" t="s">
        <v>3</v>
      </c>
      <c r="H64" s="28" t="s">
        <v>110</v>
      </c>
      <c r="I64" s="35" t="s">
        <v>114</v>
      </c>
      <c r="J64" s="33">
        <f>10000+400943.48</f>
        <v>410943.48</v>
      </c>
      <c r="K64" s="33">
        <v>10000</v>
      </c>
      <c r="L64" s="33">
        <v>10000</v>
      </c>
      <c r="M64" s="70"/>
      <c r="N64" s="99"/>
      <c r="O64" s="105"/>
      <c r="P64" s="105"/>
      <c r="Q64" s="104"/>
      <c r="R64" s="88"/>
      <c r="S64" s="88"/>
      <c r="T64" s="88"/>
    </row>
    <row r="65" spans="1:20" s="22" customFormat="1" ht="30.75" customHeight="1" x14ac:dyDescent="0.2">
      <c r="A65" s="40" t="s">
        <v>4</v>
      </c>
      <c r="B65" s="48">
        <v>8</v>
      </c>
      <c r="C65" s="48">
        <v>90</v>
      </c>
      <c r="D65" s="49" t="s">
        <v>2</v>
      </c>
      <c r="E65" s="49" t="s">
        <v>4</v>
      </c>
      <c r="F65" s="49" t="s">
        <v>2</v>
      </c>
      <c r="G65" s="49" t="s">
        <v>3</v>
      </c>
      <c r="H65" s="49" t="s">
        <v>4</v>
      </c>
      <c r="I65" s="50" t="s">
        <v>24</v>
      </c>
      <c r="J65" s="51">
        <f>J13+J54</f>
        <v>11740966.560000001</v>
      </c>
      <c r="K65" s="51">
        <f>K13+K54</f>
        <v>8687313.2699999996</v>
      </c>
      <c r="L65" s="51">
        <f>L13+L54</f>
        <v>8718918.379999999</v>
      </c>
      <c r="M65" s="85"/>
      <c r="N65" s="106"/>
      <c r="O65" s="106"/>
      <c r="P65" s="106"/>
      <c r="Q65" s="107"/>
      <c r="R65" s="88"/>
      <c r="S65" s="88"/>
      <c r="T65" s="88"/>
    </row>
    <row r="66" spans="1:20" s="10" customFormat="1" x14ac:dyDescent="0.2">
      <c r="A66" s="8"/>
      <c r="B66" s="8"/>
      <c r="C66" s="8"/>
      <c r="D66" s="8"/>
      <c r="E66" s="8"/>
      <c r="F66" s="8"/>
      <c r="G66" s="8"/>
      <c r="H66" s="9"/>
      <c r="I66" s="14"/>
      <c r="J66" s="31"/>
      <c r="K66" s="32"/>
      <c r="L66" s="32"/>
      <c r="M66" s="71"/>
      <c r="N66" s="108"/>
      <c r="O66" s="108"/>
      <c r="P66" s="108"/>
      <c r="Q66" s="108"/>
      <c r="R66" s="108"/>
      <c r="S66" s="108"/>
      <c r="T66" s="108"/>
    </row>
    <row r="67" spans="1:20" x14ac:dyDescent="0.2">
      <c r="A67"/>
      <c r="B67"/>
      <c r="C67"/>
      <c r="D67"/>
      <c r="E67"/>
      <c r="F67"/>
      <c r="G67"/>
      <c r="H67"/>
      <c r="I67" s="56"/>
      <c r="J67" s="82"/>
      <c r="K67" s="82"/>
      <c r="L67" s="82"/>
      <c r="M67" s="72"/>
    </row>
    <row r="68" spans="1:20" x14ac:dyDescent="0.2">
      <c r="A68"/>
      <c r="B68"/>
      <c r="C68"/>
      <c r="D68"/>
      <c r="E68"/>
      <c r="F68"/>
      <c r="G68"/>
      <c r="H68"/>
      <c r="I68" s="16"/>
      <c r="J68" s="82"/>
      <c r="K68" s="82"/>
      <c r="L68" s="82"/>
      <c r="M68" s="72"/>
    </row>
    <row r="69" spans="1:20" x14ac:dyDescent="0.2">
      <c r="A69" s="11"/>
      <c r="B69" s="11"/>
      <c r="C69" s="11"/>
      <c r="D69" s="11"/>
      <c r="E69" s="11"/>
      <c r="F69" s="11"/>
      <c r="G69" s="11"/>
      <c r="I69" s="16"/>
      <c r="K69" s="30"/>
      <c r="L69" s="30"/>
      <c r="M69" s="30"/>
    </row>
    <row r="70" spans="1:20" x14ac:dyDescent="0.2">
      <c r="A70" s="11"/>
      <c r="B70" s="11"/>
      <c r="C70" s="11"/>
      <c r="D70" s="11"/>
      <c r="E70" s="11"/>
      <c r="F70" s="11"/>
      <c r="G70" s="11"/>
      <c r="I70" s="16"/>
      <c r="J70" s="77"/>
      <c r="K70" s="77"/>
      <c r="L70" s="77"/>
      <c r="M70" s="72"/>
    </row>
    <row r="71" spans="1:20" x14ac:dyDescent="0.2">
      <c r="A71" s="11"/>
      <c r="B71" s="11"/>
      <c r="C71" s="11"/>
      <c r="D71" s="11"/>
      <c r="E71" s="11"/>
      <c r="F71" s="11"/>
      <c r="G71" s="11"/>
      <c r="I71" s="15"/>
      <c r="J71" s="77"/>
      <c r="K71" s="77"/>
      <c r="L71" s="77"/>
      <c r="M71" s="72"/>
    </row>
    <row r="72" spans="1:20" x14ac:dyDescent="0.2">
      <c r="A72" s="11"/>
      <c r="B72" s="11"/>
      <c r="C72" s="11"/>
      <c r="D72" s="11"/>
      <c r="E72" s="11"/>
      <c r="F72" s="11"/>
      <c r="G72" s="11"/>
      <c r="I72" s="17"/>
      <c r="J72" s="78"/>
      <c r="K72" s="78"/>
      <c r="L72" s="78"/>
      <c r="M72" s="72"/>
    </row>
    <row r="73" spans="1:20" x14ac:dyDescent="0.2">
      <c r="A73" s="11"/>
      <c r="B73" s="11"/>
      <c r="C73" s="11"/>
      <c r="D73" s="11"/>
      <c r="E73" s="11"/>
      <c r="F73" s="11"/>
      <c r="G73" s="11"/>
      <c r="I73" s="34"/>
      <c r="J73" s="79"/>
      <c r="K73" s="79"/>
      <c r="L73" s="79"/>
      <c r="M73" s="73"/>
    </row>
    <row r="74" spans="1:20" x14ac:dyDescent="0.2">
      <c r="A74" s="11"/>
      <c r="B74" s="11"/>
      <c r="C74" s="11"/>
      <c r="D74" s="11"/>
      <c r="E74" s="11"/>
      <c r="F74" s="11"/>
      <c r="G74" s="11"/>
      <c r="I74" s="34"/>
      <c r="J74" s="80"/>
      <c r="K74" s="80"/>
      <c r="L74" s="80"/>
      <c r="M74" s="73"/>
    </row>
    <row r="75" spans="1:20" x14ac:dyDescent="0.2">
      <c r="A75" s="11"/>
      <c r="B75" s="11"/>
      <c r="C75" s="11"/>
      <c r="D75" s="11"/>
      <c r="E75" s="11"/>
      <c r="F75" s="11"/>
      <c r="G75" s="11"/>
      <c r="I75" s="34"/>
      <c r="J75" s="80"/>
      <c r="K75" s="80"/>
      <c r="L75" s="80"/>
      <c r="M75" s="73"/>
    </row>
    <row r="76" spans="1:20" x14ac:dyDescent="0.2">
      <c r="A76" s="11"/>
      <c r="B76" s="11"/>
      <c r="C76" s="11"/>
      <c r="D76" s="11"/>
      <c r="E76" s="11"/>
      <c r="F76" s="11"/>
      <c r="G76" s="11"/>
      <c r="I76" s="34"/>
      <c r="J76" s="80"/>
      <c r="K76" s="125"/>
      <c r="L76" s="125"/>
      <c r="M76" s="73"/>
    </row>
    <row r="77" spans="1:20" x14ac:dyDescent="0.2">
      <c r="A77" s="11"/>
      <c r="B77" s="11"/>
      <c r="C77" s="11"/>
      <c r="D77" s="11"/>
      <c r="E77" s="11"/>
      <c r="F77" s="11"/>
      <c r="G77" s="11"/>
      <c r="I77" s="34"/>
      <c r="J77" s="80"/>
      <c r="K77" s="80"/>
      <c r="L77" s="80"/>
      <c r="M77" s="73"/>
    </row>
    <row r="78" spans="1:20" x14ac:dyDescent="0.2">
      <c r="A78" s="11"/>
      <c r="B78" s="11"/>
      <c r="C78" s="11"/>
      <c r="D78" s="11"/>
      <c r="E78" s="11"/>
      <c r="F78" s="11"/>
      <c r="G78" s="11"/>
      <c r="I78" s="34"/>
      <c r="J78" s="80"/>
      <c r="K78" s="80"/>
      <c r="L78" s="80"/>
      <c r="M78" s="73"/>
    </row>
    <row r="79" spans="1:20" x14ac:dyDescent="0.2">
      <c r="A79" s="11"/>
      <c r="B79" s="11"/>
      <c r="C79" s="11"/>
      <c r="D79" s="11"/>
      <c r="E79" s="11"/>
      <c r="F79" s="11"/>
      <c r="G79" s="11"/>
      <c r="I79" s="34"/>
      <c r="J79" s="80"/>
      <c r="K79" s="80"/>
      <c r="L79" s="80"/>
    </row>
    <row r="80" spans="1:20" x14ac:dyDescent="0.2">
      <c r="A80" s="11"/>
      <c r="B80" s="11"/>
      <c r="C80" s="11"/>
      <c r="D80" s="11"/>
      <c r="E80" s="11"/>
      <c r="F80" s="11"/>
      <c r="G80" s="11"/>
      <c r="I80" s="34"/>
      <c r="J80" s="80"/>
      <c r="K80" s="80"/>
      <c r="L80" s="80"/>
    </row>
    <row r="81" spans="1:12" x14ac:dyDescent="0.2">
      <c r="A81" s="11"/>
      <c r="B81" s="11"/>
      <c r="C81" s="11"/>
      <c r="D81" s="11"/>
      <c r="E81" s="11"/>
      <c r="F81" s="11"/>
      <c r="G81" s="11"/>
      <c r="I81" s="34"/>
      <c r="J81" s="81"/>
      <c r="K81" s="81"/>
      <c r="L81" s="81"/>
    </row>
    <row r="82" spans="1:12" x14ac:dyDescent="0.2">
      <c r="A82" s="11"/>
      <c r="B82" s="11"/>
      <c r="C82" s="11"/>
      <c r="D82" s="11"/>
      <c r="E82" s="11"/>
      <c r="F82" s="11"/>
      <c r="G82" s="11"/>
      <c r="I82" s="109"/>
      <c r="J82" s="80"/>
      <c r="K82" s="80"/>
      <c r="L82" s="80"/>
    </row>
    <row r="83" spans="1:12" x14ac:dyDescent="0.2">
      <c r="A83" s="11"/>
      <c r="B83" s="11"/>
      <c r="C83" s="11"/>
      <c r="D83" s="11"/>
      <c r="E83" s="11"/>
      <c r="F83" s="11"/>
      <c r="G83" s="11"/>
      <c r="I83" s="34"/>
    </row>
    <row r="84" spans="1:12" x14ac:dyDescent="0.2">
      <c r="A84" s="11"/>
      <c r="B84" s="11"/>
      <c r="C84" s="11"/>
      <c r="D84" s="11"/>
      <c r="E84" s="11"/>
      <c r="F84" s="11"/>
      <c r="G84" s="11"/>
      <c r="I84" s="34"/>
    </row>
    <row r="85" spans="1:12" x14ac:dyDescent="0.2">
      <c r="A85" s="11"/>
      <c r="B85" s="11"/>
      <c r="C85" s="11"/>
      <c r="D85" s="11"/>
      <c r="E85" s="11"/>
      <c r="F85" s="11"/>
      <c r="G85" s="11"/>
      <c r="I85" s="83"/>
    </row>
    <row r="86" spans="1:12" x14ac:dyDescent="0.2">
      <c r="A86" s="11"/>
      <c r="B86" s="11"/>
      <c r="C86" s="11"/>
      <c r="D86" s="11"/>
      <c r="E86" s="11"/>
      <c r="F86" s="11"/>
      <c r="G86" s="11"/>
      <c r="I86" s="83"/>
    </row>
    <row r="87" spans="1:12" x14ac:dyDescent="0.2">
      <c r="A87" s="11"/>
      <c r="B87" s="11"/>
      <c r="C87" s="11"/>
      <c r="D87" s="11"/>
      <c r="E87" s="11"/>
      <c r="F87" s="11"/>
      <c r="G87" s="11"/>
      <c r="I87" s="83"/>
    </row>
    <row r="88" spans="1:12" x14ac:dyDescent="0.2">
      <c r="A88" s="11"/>
      <c r="B88" s="11"/>
      <c r="C88" s="11"/>
      <c r="D88" s="11"/>
      <c r="E88" s="11"/>
      <c r="F88" s="11"/>
      <c r="G88" s="11"/>
      <c r="I88" s="34"/>
      <c r="K88" s="30"/>
      <c r="L88" s="30"/>
    </row>
    <row r="89" spans="1:12" x14ac:dyDescent="0.2">
      <c r="A89" s="11"/>
      <c r="B89" s="11"/>
      <c r="C89" s="11"/>
      <c r="D89" s="11"/>
      <c r="E89" s="11"/>
      <c r="F89" s="11"/>
      <c r="G89" s="11"/>
      <c r="I89" s="34"/>
    </row>
    <row r="90" spans="1:12" x14ac:dyDescent="0.2">
      <c r="A90" s="11"/>
      <c r="B90" s="11"/>
      <c r="C90" s="11"/>
      <c r="D90" s="11"/>
      <c r="E90" s="11"/>
      <c r="F90" s="11"/>
      <c r="G90" s="11"/>
      <c r="I90" s="34"/>
    </row>
    <row r="91" spans="1:12" x14ac:dyDescent="0.2">
      <c r="A91" s="11"/>
      <c r="B91" s="11"/>
      <c r="C91" s="11"/>
      <c r="D91" s="11"/>
      <c r="E91" s="11"/>
      <c r="F91" s="11"/>
      <c r="G91" s="11"/>
      <c r="I91" s="34"/>
    </row>
    <row r="92" spans="1:12" x14ac:dyDescent="0.2">
      <c r="A92" s="11"/>
      <c r="B92" s="11"/>
      <c r="C92" s="11"/>
      <c r="D92" s="11"/>
      <c r="E92" s="11"/>
      <c r="F92" s="11"/>
      <c r="G92" s="11"/>
      <c r="I92" s="34"/>
    </row>
    <row r="93" spans="1:12" x14ac:dyDescent="0.2">
      <c r="A93" s="11"/>
      <c r="B93" s="11"/>
      <c r="C93" s="11"/>
      <c r="D93" s="11"/>
      <c r="E93" s="11"/>
      <c r="F93" s="11"/>
      <c r="G93" s="11"/>
      <c r="I93" s="34"/>
    </row>
    <row r="94" spans="1:12" x14ac:dyDescent="0.2">
      <c r="A94" s="11"/>
      <c r="B94" s="11"/>
      <c r="C94" s="11"/>
      <c r="D94" s="11"/>
      <c r="E94" s="11"/>
      <c r="F94" s="11"/>
      <c r="G94" s="11"/>
      <c r="I94" s="34"/>
    </row>
    <row r="95" spans="1:12" x14ac:dyDescent="0.2">
      <c r="A95" s="11"/>
      <c r="B95" s="11"/>
      <c r="C95" s="11"/>
      <c r="D95" s="11"/>
      <c r="E95" s="11"/>
      <c r="F95" s="11"/>
      <c r="G95" s="11"/>
      <c r="I95" s="34"/>
    </row>
    <row r="96" spans="1:12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18"/>
    </row>
    <row r="98" spans="1:9" x14ac:dyDescent="0.2">
      <c r="A98" s="11"/>
      <c r="B98" s="11"/>
      <c r="C98" s="11"/>
      <c r="D98" s="11"/>
      <c r="E98" s="11"/>
      <c r="F98" s="11"/>
      <c r="G98" s="11"/>
      <c r="I98" s="18"/>
    </row>
    <row r="99" spans="1:9" x14ac:dyDescent="0.2">
      <c r="A99" s="11"/>
      <c r="B99" s="11"/>
      <c r="C99" s="11"/>
      <c r="D99" s="11"/>
      <c r="E99" s="11"/>
      <c r="F99" s="11"/>
      <c r="G99" s="11"/>
      <c r="I99" s="18"/>
    </row>
    <row r="100" spans="1:9" x14ac:dyDescent="0.2">
      <c r="A100" s="11"/>
      <c r="B100" s="11"/>
      <c r="C100" s="11"/>
      <c r="D100" s="11"/>
      <c r="E100" s="11"/>
      <c r="F100" s="11"/>
      <c r="G100" s="11"/>
      <c r="I100" s="18"/>
    </row>
    <row r="101" spans="1:9" x14ac:dyDescent="0.2">
      <c r="A101" s="11"/>
      <c r="B101" s="11"/>
      <c r="C101" s="11"/>
      <c r="D101" s="11"/>
      <c r="E101" s="11"/>
      <c r="F101" s="11"/>
      <c r="G101" s="11"/>
      <c r="I101" s="18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</row>
    <row r="212" spans="1:9" x14ac:dyDescent="0.2">
      <c r="A212" s="11"/>
      <c r="B212" s="11"/>
      <c r="C212" s="11"/>
      <c r="D212" s="11"/>
      <c r="E212" s="11"/>
      <c r="F212" s="11"/>
      <c r="G212" s="11"/>
    </row>
    <row r="213" spans="1:9" x14ac:dyDescent="0.2">
      <c r="A213" s="11"/>
      <c r="B213" s="11"/>
      <c r="C213" s="11"/>
      <c r="D213" s="11"/>
      <c r="E213" s="11"/>
      <c r="F213" s="11"/>
      <c r="G213" s="11"/>
    </row>
    <row r="214" spans="1:9" x14ac:dyDescent="0.2">
      <c r="A214" s="11"/>
      <c r="B214" s="11"/>
      <c r="C214" s="11"/>
      <c r="D214" s="11"/>
      <c r="E214" s="11"/>
      <c r="F214" s="11"/>
      <c r="G214" s="11"/>
    </row>
    <row r="215" spans="1:9" x14ac:dyDescent="0.2">
      <c r="A215" s="11"/>
      <c r="B215" s="11"/>
      <c r="C215" s="11"/>
      <c r="D215" s="11"/>
      <c r="E215" s="11"/>
      <c r="F215" s="11"/>
      <c r="G215" s="11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F233" s="11"/>
      <c r="G233" s="11"/>
    </row>
    <row r="234" spans="1:7" x14ac:dyDescent="0.2">
      <c r="A234" s="11"/>
      <c r="B234" s="11"/>
      <c r="C234" s="11"/>
      <c r="D234" s="11"/>
      <c r="F234" s="11"/>
      <c r="G234" s="11"/>
    </row>
    <row r="235" spans="1:7" x14ac:dyDescent="0.2">
      <c r="A235" s="11"/>
      <c r="B235" s="11"/>
      <c r="C235" s="11"/>
      <c r="D235" s="11"/>
      <c r="F235" s="11"/>
      <c r="G235" s="11"/>
    </row>
    <row r="236" spans="1:7" x14ac:dyDescent="0.2">
      <c r="A236" s="11"/>
      <c r="B236" s="11"/>
      <c r="C236" s="11"/>
      <c r="D236" s="11"/>
      <c r="F236" s="11"/>
      <c r="G236" s="11"/>
    </row>
    <row r="237" spans="1:7" x14ac:dyDescent="0.2">
      <c r="A237" s="11"/>
      <c r="B237" s="11"/>
      <c r="C237" s="11"/>
      <c r="D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G247" s="11"/>
    </row>
    <row r="248" spans="1:7" x14ac:dyDescent="0.2">
      <c r="A248" s="11"/>
      <c r="B248" s="11"/>
      <c r="C248" s="11"/>
      <c r="D248" s="11"/>
      <c r="G248" s="11"/>
    </row>
    <row r="249" spans="1:7" x14ac:dyDescent="0.2">
      <c r="A249" s="11"/>
      <c r="B249" s="11"/>
      <c r="C249" s="11"/>
      <c r="D249" s="11"/>
      <c r="G249" s="11"/>
    </row>
    <row r="250" spans="1:7" x14ac:dyDescent="0.2">
      <c r="A250" s="11"/>
      <c r="B250" s="11"/>
      <c r="C250" s="11"/>
      <c r="D250" s="11"/>
      <c r="G250" s="11"/>
    </row>
    <row r="251" spans="1:7" x14ac:dyDescent="0.2">
      <c r="A251" s="11"/>
      <c r="B251" s="11"/>
      <c r="C251" s="11"/>
      <c r="D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B309" s="11"/>
      <c r="C309" s="11"/>
      <c r="D309" s="11"/>
      <c r="G309" s="11"/>
    </row>
    <row r="310" spans="1:7" x14ac:dyDescent="0.2">
      <c r="B310" s="11"/>
      <c r="C310" s="11"/>
      <c r="D310" s="11"/>
      <c r="G310" s="11"/>
    </row>
    <row r="311" spans="1:7" x14ac:dyDescent="0.2">
      <c r="B311" s="11"/>
      <c r="C311" s="11"/>
      <c r="D311" s="11"/>
      <c r="G311" s="11"/>
    </row>
    <row r="312" spans="1:7" x14ac:dyDescent="0.2">
      <c r="B312" s="11"/>
      <c r="C312" s="11"/>
      <c r="D312" s="11"/>
      <c r="G312" s="11"/>
    </row>
    <row r="313" spans="1:7" x14ac:dyDescent="0.2"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G320" s="11"/>
    </row>
    <row r="321" spans="2:7" x14ac:dyDescent="0.2">
      <c r="B321" s="11"/>
      <c r="C321" s="11"/>
      <c r="G321" s="11"/>
    </row>
    <row r="322" spans="2:7" x14ac:dyDescent="0.2">
      <c r="B322" s="11"/>
      <c r="C322" s="11"/>
      <c r="G322" s="11"/>
    </row>
    <row r="323" spans="2:7" x14ac:dyDescent="0.2">
      <c r="B323" s="11"/>
      <c r="C323" s="11"/>
      <c r="G323" s="11"/>
    </row>
    <row r="324" spans="2:7" x14ac:dyDescent="0.2">
      <c r="B324" s="11"/>
      <c r="C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</row>
    <row r="331" spans="2:7" x14ac:dyDescent="0.2">
      <c r="B331" s="11"/>
      <c r="C331" s="11"/>
    </row>
    <row r="332" spans="2:7" x14ac:dyDescent="0.2">
      <c r="B332" s="11"/>
      <c r="C332" s="11"/>
    </row>
    <row r="333" spans="2:7" x14ac:dyDescent="0.2">
      <c r="B333" s="11"/>
      <c r="C333" s="11"/>
    </row>
    <row r="334" spans="2:7" x14ac:dyDescent="0.2">
      <c r="B334" s="11"/>
      <c r="C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C533" s="11"/>
    </row>
    <row r="534" spans="2:3" x14ac:dyDescent="0.2">
      <c r="C534" s="11"/>
    </row>
    <row r="535" spans="2:3" x14ac:dyDescent="0.2">
      <c r="C535" s="11"/>
    </row>
    <row r="536" spans="2:3" x14ac:dyDescent="0.2">
      <c r="C536" s="11"/>
    </row>
    <row r="537" spans="2:3" x14ac:dyDescent="0.2"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</sheetData>
  <mergeCells count="11">
    <mergeCell ref="K1:L1"/>
    <mergeCell ref="K2:L2"/>
    <mergeCell ref="K3:L3"/>
    <mergeCell ref="A9:L9"/>
    <mergeCell ref="A11:H11"/>
    <mergeCell ref="I11:I12"/>
    <mergeCell ref="J11:L11"/>
    <mergeCell ref="K5:L5"/>
    <mergeCell ref="K8:L8"/>
    <mergeCell ref="K6:L6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2024-02-21T11:35:06Z</dcterms:modified>
</cp:coreProperties>
</file>