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Я ОБ УТВЕРЖДЕНИЯ ОТЧЕТА ЗА 2023 г\"/>
    </mc:Choice>
  </mc:AlternateContent>
  <bookViews>
    <workbookView xWindow="0" yWindow="0" windowWidth="21570" windowHeight="10245"/>
  </bookViews>
  <sheets>
    <sheet name="БР ГРБС по ПБС_3" sheetId="1" r:id="rId1"/>
  </sheets>
  <definedNames>
    <definedName name="_xlnm._FilterDatabase" localSheetId="0" hidden="1">'БР ГРБС по ПБС_3'!$A$17:$L$86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M118" i="1"/>
  <c r="M27" i="1"/>
  <c r="K27" i="1"/>
  <c r="M35" i="1"/>
  <c r="M37" i="1"/>
  <c r="M39" i="1"/>
  <c r="M40" i="1"/>
  <c r="M41" i="1"/>
  <c r="M43" i="1"/>
  <c r="M44" i="1"/>
  <c r="M45" i="1"/>
  <c r="M51" i="1"/>
  <c r="M54" i="1"/>
  <c r="M56" i="1"/>
  <c r="M58" i="1"/>
  <c r="M60" i="1"/>
  <c r="M62" i="1"/>
  <c r="M64" i="1"/>
  <c r="M75" i="1"/>
  <c r="M76" i="1"/>
  <c r="M77" i="1"/>
  <c r="M83" i="1"/>
  <c r="M88" i="1"/>
  <c r="M89" i="1"/>
  <c r="M91" i="1"/>
  <c r="M92" i="1"/>
  <c r="M94" i="1"/>
  <c r="M96" i="1"/>
  <c r="M97" i="1"/>
  <c r="M99" i="1"/>
  <c r="M100" i="1"/>
  <c r="K102" i="1"/>
  <c r="M107" i="1"/>
  <c r="M108" i="1"/>
  <c r="M18" i="1" l="1"/>
  <c r="M19" i="1"/>
  <c r="M20" i="1"/>
  <c r="M21" i="1"/>
  <c r="P18" i="1" l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7" i="1"/>
  <c r="P48" i="1"/>
  <c r="P49" i="1"/>
  <c r="P50" i="1"/>
  <c r="P51" i="1"/>
  <c r="P52" i="1"/>
  <c r="P53" i="1"/>
  <c r="P54" i="1"/>
  <c r="P55" i="1"/>
  <c r="P56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7" i="1"/>
  <c r="P57" i="1"/>
  <c r="P46" i="1"/>
</calcChain>
</file>

<file path=xl/sharedStrings.xml><?xml version="1.0" encoding="utf-8"?>
<sst xmlns="http://schemas.openxmlformats.org/spreadsheetml/2006/main" count="279" uniqueCount="118">
  <si>
    <t xml:space="preserve"> </t>
  </si>
  <si>
    <t/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</si>
  <si>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</si>
  <si>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</si>
  <si>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</si>
  <si>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</si>
  <si>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</si>
  <si>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</si>
  <si>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</si>
  <si>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Иные закупки товаров, работ и услуг для обеспечения государственных (муниципальных) нужд</t>
  </si>
  <si>
    <t>Выполнение части полномочий в области обращения с твердыми коммунальными отходами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</si>
  <si>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</si>
  <si>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</si>
  <si>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полномочий»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</si>
  <si>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</si>
  <si>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</si>
  <si>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</si>
  <si>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</si>
  <si>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</si>
  <si>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</si>
  <si>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</si>
  <si>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</si>
  <si>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</si>
  <si>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</si>
  <si>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Резервные средства</t>
  </si>
  <si>
    <t>Формирование и использование средств резервных фондов</t>
  </si>
  <si>
    <t>Участие в предупреждении и ликвидации последствий чрезвычайных ситуаций в Покровском сельском поселении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</si>
  <si>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</si>
  <si>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</si>
  <si>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</si>
  <si>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</si>
  <si>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</si>
  <si>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</si>
  <si>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</si>
  <si>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</si>
  <si>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</si>
  <si>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</si>
  <si>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310</t>
  </si>
  <si>
    <t>Публичные нормативные социальные выплаты гражданам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</si>
  <si>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</si>
  <si>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</si>
  <si>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</si>
  <si>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</si>
  <si>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</si>
  <si>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</si>
  <si>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</si>
  <si>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</si>
  <si>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</si>
  <si>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</si>
  <si>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</si>
  <si>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</si>
  <si>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</si>
  <si>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</si>
  <si>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Вид расходов</t>
  </si>
  <si>
    <t>Целевая статья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</si>
  <si>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2023 год</t>
  </si>
  <si>
    <t>Наименование кодов классификации расходов местного бюджета</t>
  </si>
  <si>
    <t>Коды классификации расходов местного бюджета</t>
  </si>
  <si>
    <t>1800000000</t>
  </si>
  <si>
    <t>1810000000</t>
  </si>
  <si>
    <t>1810100000</t>
  </si>
  <si>
    <t>1810120020</t>
  </si>
  <si>
    <t>Закупка товаров, работ и услуг для обеспечения государственных (муниципальных) нужд</t>
  </si>
  <si>
    <t>200</t>
  </si>
  <si>
    <t>1810200000</t>
  </si>
  <si>
    <t>1810220010</t>
  </si>
  <si>
    <t>1820000000</t>
  </si>
  <si>
    <t>1820100000</t>
  </si>
  <si>
    <t>1820112020</t>
  </si>
  <si>
    <t>Иные бюджетные ассигнования</t>
  </si>
  <si>
    <t>800</t>
  </si>
  <si>
    <t>1820120010</t>
  </si>
  <si>
    <t>1820200000</t>
  </si>
  <si>
    <t>1820220010</t>
  </si>
  <si>
    <t>1820300000</t>
  </si>
  <si>
    <t>1820320010</t>
  </si>
  <si>
    <t>Социальное обеспечение и иные выплаты населению</t>
  </si>
  <si>
    <t>300</t>
  </si>
  <si>
    <t>Реализация молодёжной политики в поселении</t>
  </si>
  <si>
    <t>1820400000</t>
  </si>
  <si>
    <t>Организационно-воспитательная работа с молодёжью. Проведение мероприятий для детей и молодёжи</t>
  </si>
  <si>
    <t>1820420010</t>
  </si>
  <si>
    <t>1830000000</t>
  </si>
  <si>
    <t>1830100000</t>
  </si>
  <si>
    <t>1830120010</t>
  </si>
  <si>
    <t>1830120020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</si>
  <si>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</si>
  <si>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</si>
  <si>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1830120060</t>
  </si>
  <si>
    <t>Мероприятие по землеустройству и землепользованию</t>
  </si>
  <si>
    <t>1830120070</t>
  </si>
  <si>
    <t>1830129970</t>
  </si>
  <si>
    <t>1830129980</t>
  </si>
  <si>
    <t>1830151182</t>
  </si>
  <si>
    <t>1840000000</t>
  </si>
  <si>
    <t>1840100000</t>
  </si>
  <si>
    <t>Организация ремонта автомобильных дорог местного значения</t>
  </si>
  <si>
    <t>1840120010</t>
  </si>
  <si>
    <t>1840120020</t>
  </si>
  <si>
    <t>1840120030</t>
  </si>
  <si>
    <t>Капитальный ремонт, ремонт автомобильных дорог общего пользования местного значения</t>
  </si>
  <si>
    <t>1840170340</t>
  </si>
  <si>
    <t>18401S0340</t>
  </si>
  <si>
    <t>1850000000</t>
  </si>
  <si>
    <t>1850100000</t>
  </si>
  <si>
    <t>1850110020</t>
  </si>
  <si>
    <t>1850110080</t>
  </si>
  <si>
    <t>1850200000</t>
  </si>
  <si>
    <t>1850229980</t>
  </si>
  <si>
    <t>Межбюджетные трансферты</t>
  </si>
  <si>
    <t>500</t>
  </si>
  <si>
    <t>1850400000</t>
  </si>
  <si>
    <t>1850429980</t>
  </si>
  <si>
    <t xml:space="preserve">Приложение №4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2023 год "                                                                                                                                  от ______________ № 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</si>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</sst>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"/>
    </font>
    <font>
      <sz val="10"/>
      <color rgb="FF000000"/>
      <name val="Arial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3" xfId="0" applyBorder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0" fillId="0" borderId="0" xfId="0" applyBorder="1"/>
    <xf numFmtId="164" fontId="0" fillId="0" borderId="8" xfId="0" applyNumberFormat="1" applyBorder="1" applyAlignment="1">
      <alignment horizontal="justify" vertical="justify"/>
    </xf>
    <xf numFmtId="0" fontId="10" fillId="0" borderId="8" xfId="0" applyFont="1" applyBorder="1" applyAlignment="1">
      <alignment horizontal="center"/>
    </xf>
    <xf numFmtId="2" fontId="4" fillId="0" borderId="0" xfId="0" applyNumberFormat="1" applyFont="1" applyAlignment="1">
      <alignment wrapText="1"/>
    </xf>
    <xf numFmtId="0" fontId="0" fillId="0" borderId="0" xfId="0" applyAlignment="1"/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justify" vertical="justify" wrapText="1"/>
    </xf>
    <xf numFmtId="0" fontId="5" fillId="0" borderId="8" xfId="0" applyNumberFormat="1" applyFont="1" applyBorder="1" applyAlignment="1">
      <alignment horizontal="center" vertical="justify" wrapText="1"/>
    </xf>
    <xf numFmtId="0" fontId="6" fillId="0" borderId="8" xfId="0" applyNumberFormat="1" applyFont="1" applyBorder="1" applyAlignment="1">
      <alignment horizontal="center" vertical="justify" wrapText="1"/>
    </xf>
    <xf numFmtId="164" fontId="6" fillId="0" borderId="8" xfId="0" applyNumberFormat="1" applyFont="1" applyBorder="1" applyAlignment="1">
      <alignment horizontal="justify" vertical="justify"/>
    </xf>
    <xf numFmtId="164" fontId="6" fillId="0" borderId="7" xfId="0" applyNumberFormat="1" applyFont="1" applyBorder="1" applyAlignment="1">
      <alignment horizontal="justify" vertical="justify"/>
    </xf>
    <xf numFmtId="0" fontId="5" fillId="0" borderId="8" xfId="0" applyNumberFormat="1" applyFont="1" applyBorder="1" applyAlignment="1">
      <alignment horizontal="center" vertical="justify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9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justify" vertical="justify" wrapText="1"/>
    </xf>
    <xf numFmtId="0" fontId="5" fillId="0" borderId="8" xfId="0" applyNumberFormat="1" applyFont="1" applyFill="1" applyBorder="1" applyAlignment="1">
      <alignment horizontal="center" vertical="justify" wrapText="1"/>
    </xf>
    <xf numFmtId="0" fontId="6" fillId="0" borderId="8" xfId="0" applyNumberFormat="1" applyFont="1" applyFill="1" applyBorder="1" applyAlignment="1">
      <alignment horizontal="center" vertical="justify" wrapText="1"/>
    </xf>
    <xf numFmtId="164" fontId="6" fillId="0" borderId="8" xfId="0" applyNumberFormat="1" applyFont="1" applyFill="1" applyBorder="1" applyAlignment="1">
      <alignment horizontal="justify" vertical="justify"/>
    </xf>
    <xf numFmtId="164" fontId="6" fillId="0" borderId="7" xfId="0" applyNumberFormat="1" applyFont="1" applyFill="1" applyBorder="1" applyAlignment="1">
      <alignment horizontal="justify" vertical="justify"/>
    </xf>
    <xf numFmtId="164" fontId="0" fillId="0" borderId="8" xfId="0" applyNumberFormat="1" applyFill="1" applyBorder="1" applyAlignment="1">
      <alignment horizontal="justify" vertical="justify"/>
    </xf>
    <xf numFmtId="0" fontId="0" fillId="0" borderId="0" xfId="0" applyFill="1"/>
    <xf numFmtId="0" fontId="11" fillId="0" borderId="12" xfId="0" applyNumberFormat="1" applyFont="1" applyBorder="1" applyAlignment="1">
      <alignment horizontal="justify" vertical="justify" wrapText="1"/>
    </xf>
    <xf numFmtId="0" fontId="11" fillId="0" borderId="6" xfId="0" applyNumberFormat="1" applyFont="1" applyBorder="1" applyAlignment="1">
      <alignment horizontal="justify" vertical="justify" wrapText="1"/>
    </xf>
    <xf numFmtId="164" fontId="11" fillId="0" borderId="6" xfId="0" applyNumberFormat="1" applyFont="1" applyBorder="1" applyAlignment="1">
      <alignment horizontal="justify" vertical="justify"/>
    </xf>
    <xf numFmtId="164" fontId="11" fillId="0" borderId="5" xfId="0" applyNumberFormat="1" applyFont="1" applyBorder="1" applyAlignment="1">
      <alignment horizontal="justify" vertical="justify"/>
    </xf>
    <xf numFmtId="164" fontId="10" fillId="0" borderId="8" xfId="0" applyNumberFormat="1" applyFont="1" applyBorder="1" applyAlignment="1">
      <alignment horizontal="justify" vertical="justify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118"/>
  <sheetViews>
    <sheetView showGridLines="0" tabSelected="1" topLeftCell="A3" workbookViewId="0">
      <selection activeCell="T104" sqref="T104"/>
    </sheetView>
  </sheetViews>
  <sheetFormatPr defaultRowHeight="12.75" x14ac:dyDescent="0.2"/>
  <cols>
    <col min="1" max="1" width="0.5703125" customWidth="1"/>
    <col min="2" max="2" width="45.85546875" customWidth="1"/>
    <col min="3" max="3" width="4.28515625" customWidth="1"/>
    <col min="4" max="4" width="4" customWidth="1"/>
    <col min="5" max="5" width="5.42578125" customWidth="1"/>
    <col min="6" max="7" width="13" customWidth="1"/>
    <col min="8" max="8" width="7.7109375" customWidth="1"/>
    <col min="9" max="9" width="12.85546875" customWidth="1"/>
    <col min="10" max="10" width="17.85546875" hidden="1" customWidth="1"/>
    <col min="11" max="11" width="6.28515625" customWidth="1"/>
    <col min="12" max="13" width="9.140625" customWidth="1"/>
    <col min="14" max="14" width="6.28515625" customWidth="1"/>
    <col min="15" max="15" width="9.140625" hidden="1" customWidth="1"/>
    <col min="16" max="16" width="15.7109375" customWidth="1"/>
    <col min="17" max="234" width="9.140625" customWidth="1"/>
  </cols>
  <sheetData>
    <row r="1" spans="1:17" ht="12.75" hidden="1" customHeight="1" x14ac:dyDescent="0.2">
      <c r="H1" s="11"/>
      <c r="I1" s="12"/>
      <c r="J1" s="12"/>
      <c r="K1" s="26" t="s">
        <v>113</v>
      </c>
      <c r="L1" s="12"/>
      <c r="M1" s="12"/>
      <c r="N1" s="12"/>
      <c r="O1" s="12"/>
      <c r="P1" s="12"/>
    </row>
    <row r="2" spans="1:17" hidden="1" x14ac:dyDescent="0.2">
      <c r="H2" s="12"/>
      <c r="I2" s="12"/>
      <c r="J2" s="12"/>
      <c r="K2" s="12"/>
      <c r="L2" s="12"/>
      <c r="M2" s="12"/>
      <c r="N2" s="12"/>
      <c r="O2" s="12"/>
      <c r="P2" s="12"/>
    </row>
    <row r="3" spans="1:17" x14ac:dyDescent="0.2">
      <c r="H3" s="12"/>
      <c r="I3" s="12"/>
      <c r="J3" s="12"/>
      <c r="K3" s="12"/>
      <c r="L3" s="12"/>
      <c r="M3" s="12"/>
      <c r="N3" s="12"/>
      <c r="O3" s="12"/>
      <c r="P3" s="12"/>
    </row>
    <row r="4" spans="1:17" x14ac:dyDescent="0.2">
      <c r="H4" s="12"/>
      <c r="I4" s="12"/>
      <c r="J4" s="12"/>
      <c r="K4" s="12"/>
      <c r="L4" s="12"/>
      <c r="M4" s="12"/>
      <c r="N4" s="12"/>
      <c r="O4" s="12"/>
      <c r="P4" s="12"/>
    </row>
    <row r="5" spans="1:17" x14ac:dyDescent="0.2">
      <c r="H5" s="12"/>
      <c r="I5" s="12"/>
      <c r="J5" s="12"/>
      <c r="K5" s="12"/>
      <c r="L5" s="12"/>
      <c r="M5" s="12"/>
      <c r="N5" s="12"/>
      <c r="O5" s="12"/>
      <c r="P5" s="12"/>
    </row>
    <row r="6" spans="1:17" ht="50.25" customHeight="1" x14ac:dyDescent="0.2"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">
      <c r="B7" s="25" t="s">
        <v>55</v>
      </c>
      <c r="C7" s="25"/>
      <c r="D7" s="25"/>
      <c r="E7" s="25"/>
      <c r="F7" s="25"/>
      <c r="G7" s="25"/>
      <c r="H7" s="25"/>
      <c r="I7" s="25"/>
      <c r="J7" s="25"/>
      <c r="K7" s="12"/>
      <c r="L7" s="12"/>
      <c r="M7" s="12"/>
      <c r="N7" s="12"/>
      <c r="O7" s="12"/>
      <c r="P7" s="12"/>
    </row>
    <row r="8" spans="1:17" x14ac:dyDescent="0.2">
      <c r="B8" s="25"/>
      <c r="C8" s="25"/>
      <c r="D8" s="25"/>
      <c r="E8" s="25"/>
      <c r="F8" s="25"/>
      <c r="G8" s="25"/>
      <c r="H8" s="25"/>
      <c r="I8" s="25"/>
      <c r="J8" s="25"/>
      <c r="K8" s="12"/>
      <c r="L8" s="12"/>
      <c r="M8" s="12"/>
      <c r="N8" s="12"/>
      <c r="O8" s="12"/>
      <c r="P8" s="12"/>
    </row>
    <row r="9" spans="1:17" x14ac:dyDescent="0.2">
      <c r="B9" s="25"/>
      <c r="C9" s="25"/>
      <c r="D9" s="25"/>
      <c r="E9" s="25"/>
      <c r="F9" s="25"/>
      <c r="G9" s="25"/>
      <c r="H9" s="25"/>
      <c r="I9" s="25"/>
      <c r="J9" s="25"/>
      <c r="K9" s="12"/>
      <c r="L9" s="12"/>
      <c r="M9" s="12"/>
      <c r="N9" s="12"/>
      <c r="O9" s="12"/>
      <c r="P9" s="12"/>
    </row>
    <row r="10" spans="1:17" x14ac:dyDescent="0.2">
      <c r="B10" s="25"/>
      <c r="C10" s="25"/>
      <c r="D10" s="25"/>
      <c r="E10" s="25"/>
      <c r="F10" s="25"/>
      <c r="G10" s="25"/>
      <c r="H10" s="25"/>
      <c r="I10" s="25"/>
      <c r="J10" s="25"/>
      <c r="K10" s="12"/>
      <c r="L10" s="12"/>
      <c r="M10" s="12"/>
      <c r="N10" s="12"/>
      <c r="O10" s="12"/>
      <c r="P10" s="12"/>
    </row>
    <row r="11" spans="1:17" x14ac:dyDescent="0.2">
      <c r="B11" s="25"/>
      <c r="C11" s="25"/>
      <c r="D11" s="25"/>
      <c r="E11" s="25"/>
      <c r="F11" s="25"/>
      <c r="G11" s="25"/>
      <c r="H11" s="25"/>
      <c r="I11" s="25"/>
      <c r="J11" s="25"/>
      <c r="K11" s="12"/>
      <c r="L11" s="12"/>
      <c r="M11" s="12"/>
      <c r="N11" s="12"/>
      <c r="O11" s="12"/>
      <c r="P11" s="12"/>
    </row>
    <row r="12" spans="1:17" ht="13.5" thickBot="1" x14ac:dyDescent="0.25">
      <c r="K12" s="8"/>
      <c r="L12" s="8"/>
      <c r="M12" s="27" t="s">
        <v>114</v>
      </c>
      <c r="N12" s="12"/>
      <c r="O12" s="12"/>
      <c r="P12" s="12"/>
      <c r="Q12" s="12"/>
    </row>
    <row r="13" spans="1:17" ht="18" customHeight="1" thickBot="1" x14ac:dyDescent="0.25">
      <c r="A13" s="4"/>
      <c r="B13" s="15" t="s">
        <v>56</v>
      </c>
      <c r="C13" s="15"/>
      <c r="D13" s="15"/>
      <c r="E13" s="15"/>
      <c r="F13" s="15"/>
      <c r="G13" s="15" t="s">
        <v>57</v>
      </c>
      <c r="H13" s="15"/>
      <c r="I13" s="15"/>
      <c r="J13" s="15"/>
      <c r="K13" s="28" t="s">
        <v>115</v>
      </c>
      <c r="L13" s="29"/>
      <c r="M13" s="28" t="s">
        <v>116</v>
      </c>
      <c r="N13" s="34"/>
      <c r="O13" s="35"/>
      <c r="P13" s="22" t="s">
        <v>117</v>
      </c>
    </row>
    <row r="14" spans="1:17" ht="23.25" customHeight="1" thickBot="1" x14ac:dyDescent="0.25">
      <c r="A14" s="1"/>
      <c r="B14" s="15"/>
      <c r="C14" s="15"/>
      <c r="D14" s="15"/>
      <c r="E14" s="15"/>
      <c r="F14" s="15"/>
      <c r="G14" s="15"/>
      <c r="H14" s="15"/>
      <c r="I14" s="15"/>
      <c r="J14" s="15"/>
      <c r="K14" s="30"/>
      <c r="L14" s="31"/>
      <c r="M14" s="30"/>
      <c r="N14" s="36"/>
      <c r="O14" s="37"/>
      <c r="P14" s="23"/>
    </row>
    <row r="15" spans="1:17" ht="72.75" customHeight="1" thickBot="1" x14ac:dyDescent="0.25">
      <c r="A15" s="2"/>
      <c r="B15" s="15"/>
      <c r="C15" s="15"/>
      <c r="D15" s="15"/>
      <c r="E15" s="15"/>
      <c r="F15" s="15"/>
      <c r="G15" s="15" t="s">
        <v>54</v>
      </c>
      <c r="H15" s="15"/>
      <c r="I15" s="15" t="s">
        <v>53</v>
      </c>
      <c r="J15" s="15"/>
      <c r="K15" s="32"/>
      <c r="L15" s="33"/>
      <c r="M15" s="32"/>
      <c r="N15" s="38"/>
      <c r="O15" s="39"/>
      <c r="P15" s="24"/>
    </row>
    <row r="16" spans="1:17" ht="14.25" customHeight="1" thickBot="1" x14ac:dyDescent="0.25">
      <c r="A16" s="1"/>
      <c r="B16" s="13">
        <v>1</v>
      </c>
      <c r="C16" s="13"/>
      <c r="D16" s="13"/>
      <c r="E16" s="13"/>
      <c r="F16" s="13"/>
      <c r="G16" s="13">
        <v>2</v>
      </c>
      <c r="H16" s="13"/>
      <c r="I16" s="13">
        <v>3</v>
      </c>
      <c r="J16" s="13"/>
      <c r="K16" s="13">
        <v>4</v>
      </c>
      <c r="L16" s="13"/>
      <c r="M16" s="13">
        <v>5</v>
      </c>
      <c r="N16" s="13"/>
      <c r="O16" s="14"/>
      <c r="P16" s="10">
        <v>6</v>
      </c>
    </row>
    <row r="17" spans="1:16" ht="33" customHeight="1" x14ac:dyDescent="0.2">
      <c r="A17" s="1"/>
      <c r="B17" s="16" t="s">
        <v>52</v>
      </c>
      <c r="C17" s="16"/>
      <c r="D17" s="16"/>
      <c r="E17" s="16"/>
      <c r="F17" s="16"/>
      <c r="G17" s="21" t="s">
        <v>58</v>
      </c>
      <c r="H17" s="21"/>
      <c r="I17" s="18"/>
      <c r="J17" s="18"/>
      <c r="K17" s="19">
        <v>18611458.390000001</v>
      </c>
      <c r="L17" s="19"/>
      <c r="M17" s="19">
        <v>18000742.640000001</v>
      </c>
      <c r="N17" s="19"/>
      <c r="O17" s="20"/>
      <c r="P17" s="9">
        <f>K17-M17</f>
        <v>610715.75</v>
      </c>
    </row>
    <row r="18" spans="1:16" ht="29.25" customHeight="1" x14ac:dyDescent="0.2">
      <c r="A18" s="7"/>
      <c r="B18" s="16" t="s">
        <v>51</v>
      </c>
      <c r="C18" s="16"/>
      <c r="D18" s="16"/>
      <c r="E18" s="16"/>
      <c r="F18" s="16"/>
      <c r="G18" s="17" t="s">
        <v>59</v>
      </c>
      <c r="H18" s="17"/>
      <c r="I18" s="18"/>
      <c r="J18" s="18"/>
      <c r="K18" s="19">
        <v>236281.52</v>
      </c>
      <c r="L18" s="19"/>
      <c r="M18" s="19">
        <f>M19</f>
        <v>215580.51</v>
      </c>
      <c r="N18" s="19"/>
      <c r="O18" s="20"/>
      <c r="P18" s="9">
        <f t="shared" ref="P18:P81" si="0">K18-M18</f>
        <v>20701.00999999998</v>
      </c>
    </row>
    <row r="19" spans="1:16" ht="24" customHeight="1" x14ac:dyDescent="0.2">
      <c r="A19" s="7"/>
      <c r="B19" s="16" t="s">
        <v>50</v>
      </c>
      <c r="C19" s="16"/>
      <c r="D19" s="16"/>
      <c r="E19" s="16"/>
      <c r="F19" s="16"/>
      <c r="G19" s="17" t="s">
        <v>60</v>
      </c>
      <c r="H19" s="17"/>
      <c r="I19" s="18"/>
      <c r="J19" s="18"/>
      <c r="K19" s="19">
        <v>236281.52</v>
      </c>
      <c r="L19" s="19"/>
      <c r="M19" s="19">
        <f>M20</f>
        <v>215580.51</v>
      </c>
      <c r="N19" s="19"/>
      <c r="O19" s="20"/>
      <c r="P19" s="9">
        <f t="shared" si="0"/>
        <v>20701.00999999998</v>
      </c>
    </row>
    <row r="20" spans="1:16" ht="12.75" customHeight="1" x14ac:dyDescent="0.2">
      <c r="A20" s="7"/>
      <c r="B20" s="16" t="s">
        <v>49</v>
      </c>
      <c r="C20" s="16"/>
      <c r="D20" s="16"/>
      <c r="E20" s="16"/>
      <c r="F20" s="16"/>
      <c r="G20" s="17" t="s">
        <v>61</v>
      </c>
      <c r="H20" s="17"/>
      <c r="I20" s="18"/>
      <c r="J20" s="18"/>
      <c r="K20" s="19">
        <v>236281.52</v>
      </c>
      <c r="L20" s="19"/>
      <c r="M20" s="19">
        <f>M21</f>
        <v>215580.51</v>
      </c>
      <c r="N20" s="19"/>
      <c r="O20" s="20"/>
      <c r="P20" s="9">
        <f t="shared" si="0"/>
        <v>20701.00999999998</v>
      </c>
    </row>
    <row r="21" spans="1:16" ht="16.5" customHeight="1" x14ac:dyDescent="0.2">
      <c r="A21" s="7"/>
      <c r="B21" s="16" t="s">
        <v>62</v>
      </c>
      <c r="C21" s="16"/>
      <c r="D21" s="16"/>
      <c r="E21" s="16"/>
      <c r="F21" s="16"/>
      <c r="G21" s="17" t="s">
        <v>61</v>
      </c>
      <c r="H21" s="17"/>
      <c r="I21" s="17" t="s">
        <v>63</v>
      </c>
      <c r="J21" s="17"/>
      <c r="K21" s="19">
        <v>236281.52</v>
      </c>
      <c r="L21" s="19"/>
      <c r="M21" s="19">
        <f>M22</f>
        <v>215580.51</v>
      </c>
      <c r="N21" s="19"/>
      <c r="O21" s="20"/>
      <c r="P21" s="9">
        <f t="shared" si="0"/>
        <v>20701.00999999998</v>
      </c>
    </row>
    <row r="22" spans="1:16" ht="15.75" customHeight="1" x14ac:dyDescent="0.2">
      <c r="A22" s="7"/>
      <c r="B22" s="16" t="s">
        <v>9</v>
      </c>
      <c r="C22" s="16"/>
      <c r="D22" s="16"/>
      <c r="E22" s="16"/>
      <c r="F22" s="16"/>
      <c r="G22" s="17" t="s">
        <v>61</v>
      </c>
      <c r="H22" s="17"/>
      <c r="I22" s="17" t="s">
        <v>8</v>
      </c>
      <c r="J22" s="17"/>
      <c r="K22" s="19">
        <v>236281.52</v>
      </c>
      <c r="L22" s="19"/>
      <c r="M22" s="19">
        <v>215580.51</v>
      </c>
      <c r="N22" s="19"/>
      <c r="O22" s="20"/>
      <c r="P22" s="9">
        <f t="shared" si="0"/>
        <v>20701.00999999998</v>
      </c>
    </row>
    <row r="23" spans="1:16" ht="23.25" customHeight="1" x14ac:dyDescent="0.2">
      <c r="A23" s="7"/>
      <c r="B23" s="16" t="s">
        <v>48</v>
      </c>
      <c r="C23" s="16"/>
      <c r="D23" s="16"/>
      <c r="E23" s="16"/>
      <c r="F23" s="16"/>
      <c r="G23" s="17" t="s">
        <v>64</v>
      </c>
      <c r="H23" s="17"/>
      <c r="I23" s="18"/>
      <c r="J23" s="18"/>
      <c r="K23" s="19">
        <v>0</v>
      </c>
      <c r="L23" s="19"/>
      <c r="M23" s="19">
        <v>0</v>
      </c>
      <c r="N23" s="19"/>
      <c r="O23" s="20"/>
      <c r="P23" s="9">
        <f t="shared" si="0"/>
        <v>0</v>
      </c>
    </row>
    <row r="24" spans="1:16" ht="22.5" customHeight="1" x14ac:dyDescent="0.2">
      <c r="A24" s="7"/>
      <c r="B24" s="16" t="s">
        <v>47</v>
      </c>
      <c r="C24" s="16"/>
      <c r="D24" s="16"/>
      <c r="E24" s="16"/>
      <c r="F24" s="16"/>
      <c r="G24" s="17" t="s">
        <v>65</v>
      </c>
      <c r="H24" s="17"/>
      <c r="I24" s="18"/>
      <c r="J24" s="18"/>
      <c r="K24" s="19">
        <v>0</v>
      </c>
      <c r="L24" s="19"/>
      <c r="M24" s="19">
        <v>0</v>
      </c>
      <c r="N24" s="19"/>
      <c r="O24" s="20"/>
      <c r="P24" s="9">
        <f t="shared" si="0"/>
        <v>0</v>
      </c>
    </row>
    <row r="25" spans="1:16" ht="21.75" customHeight="1" x14ac:dyDescent="0.2">
      <c r="A25" s="7"/>
      <c r="B25" s="16" t="s">
        <v>62</v>
      </c>
      <c r="C25" s="16"/>
      <c r="D25" s="16"/>
      <c r="E25" s="16"/>
      <c r="F25" s="16"/>
      <c r="G25" s="17" t="s">
        <v>65</v>
      </c>
      <c r="H25" s="17"/>
      <c r="I25" s="17" t="s">
        <v>63</v>
      </c>
      <c r="J25" s="17"/>
      <c r="K25" s="19">
        <v>0</v>
      </c>
      <c r="L25" s="19"/>
      <c r="M25" s="19">
        <v>0</v>
      </c>
      <c r="N25" s="19"/>
      <c r="O25" s="20"/>
      <c r="P25" s="9">
        <f t="shared" si="0"/>
        <v>0</v>
      </c>
    </row>
    <row r="26" spans="1:16" ht="19.5" customHeight="1" x14ac:dyDescent="0.2">
      <c r="A26" s="7"/>
      <c r="B26" s="16" t="s">
        <v>9</v>
      </c>
      <c r="C26" s="16"/>
      <c r="D26" s="16"/>
      <c r="E26" s="16"/>
      <c r="F26" s="16"/>
      <c r="G26" s="17" t="s">
        <v>65</v>
      </c>
      <c r="H26" s="17"/>
      <c r="I26" s="17" t="s">
        <v>8</v>
      </c>
      <c r="J26" s="17"/>
      <c r="K26" s="19">
        <v>0</v>
      </c>
      <c r="L26" s="19"/>
      <c r="M26" s="19">
        <v>0</v>
      </c>
      <c r="N26" s="19"/>
      <c r="O26" s="20"/>
      <c r="P26" s="9">
        <f t="shared" si="0"/>
        <v>0</v>
      </c>
    </row>
    <row r="27" spans="1:16" ht="43.5" customHeight="1" x14ac:dyDescent="0.2">
      <c r="A27" s="7"/>
      <c r="B27" s="16" t="s">
        <v>46</v>
      </c>
      <c r="C27" s="16"/>
      <c r="D27" s="16"/>
      <c r="E27" s="16"/>
      <c r="F27" s="16"/>
      <c r="G27" s="17" t="s">
        <v>66</v>
      </c>
      <c r="H27" s="17"/>
      <c r="I27" s="18"/>
      <c r="J27" s="18"/>
      <c r="K27" s="19">
        <f>K29+K34+K40+K46</f>
        <v>4907519.3499999996</v>
      </c>
      <c r="L27" s="19"/>
      <c r="M27" s="19">
        <f>M29+M34+M39+M43</f>
        <v>4874000.82</v>
      </c>
      <c r="N27" s="19"/>
      <c r="O27" s="20"/>
      <c r="P27" s="9">
        <f t="shared" si="0"/>
        <v>33518.529999999329</v>
      </c>
    </row>
    <row r="28" spans="1:16" ht="20.25" customHeight="1" x14ac:dyDescent="0.2">
      <c r="A28" s="7"/>
      <c r="B28" s="16" t="s">
        <v>45</v>
      </c>
      <c r="C28" s="16"/>
      <c r="D28" s="16"/>
      <c r="E28" s="16"/>
      <c r="F28" s="16"/>
      <c r="G28" s="17" t="s">
        <v>67</v>
      </c>
      <c r="H28" s="17"/>
      <c r="I28" s="18"/>
      <c r="J28" s="18"/>
      <c r="K28" s="19">
        <v>4863976.3499999996</v>
      </c>
      <c r="L28" s="19"/>
      <c r="M28" s="19">
        <v>4830457.82</v>
      </c>
      <c r="N28" s="19"/>
      <c r="O28" s="20"/>
      <c r="P28" s="9">
        <f t="shared" si="0"/>
        <v>33518.529999999329</v>
      </c>
    </row>
    <row r="29" spans="1:16" ht="24.75" customHeight="1" x14ac:dyDescent="0.2">
      <c r="A29" s="7"/>
      <c r="B29" s="16" t="s">
        <v>44</v>
      </c>
      <c r="C29" s="16"/>
      <c r="D29" s="16"/>
      <c r="E29" s="16"/>
      <c r="F29" s="16"/>
      <c r="G29" s="17" t="s">
        <v>68</v>
      </c>
      <c r="H29" s="17"/>
      <c r="I29" s="18"/>
      <c r="J29" s="18"/>
      <c r="K29" s="19">
        <v>3476251.84</v>
      </c>
      <c r="L29" s="19"/>
      <c r="M29" s="19">
        <v>3448170.64</v>
      </c>
      <c r="N29" s="19"/>
      <c r="O29" s="20"/>
      <c r="P29" s="9">
        <f t="shared" si="0"/>
        <v>28081.199999999721</v>
      </c>
    </row>
    <row r="30" spans="1:16" ht="25.5" customHeight="1" x14ac:dyDescent="0.2">
      <c r="A30" s="7"/>
      <c r="B30" s="16" t="s">
        <v>62</v>
      </c>
      <c r="C30" s="16"/>
      <c r="D30" s="16"/>
      <c r="E30" s="16"/>
      <c r="F30" s="16"/>
      <c r="G30" s="17" t="s">
        <v>68</v>
      </c>
      <c r="H30" s="17"/>
      <c r="I30" s="17" t="s">
        <v>63</v>
      </c>
      <c r="J30" s="17"/>
      <c r="K30" s="19">
        <v>3429859.2</v>
      </c>
      <c r="L30" s="19"/>
      <c r="M30" s="19">
        <v>3429859.2</v>
      </c>
      <c r="N30" s="19"/>
      <c r="O30" s="20"/>
      <c r="P30" s="9">
        <f t="shared" si="0"/>
        <v>0</v>
      </c>
    </row>
    <row r="31" spans="1:16" ht="32.25" customHeight="1" x14ac:dyDescent="0.2">
      <c r="A31" s="7"/>
      <c r="B31" s="16" t="s">
        <v>9</v>
      </c>
      <c r="C31" s="16"/>
      <c r="D31" s="16"/>
      <c r="E31" s="16"/>
      <c r="F31" s="16"/>
      <c r="G31" s="17" t="s">
        <v>68</v>
      </c>
      <c r="H31" s="17"/>
      <c r="I31" s="17" t="s">
        <v>8</v>
      </c>
      <c r="J31" s="17"/>
      <c r="K31" s="19">
        <v>3429859.2</v>
      </c>
      <c r="L31" s="19"/>
      <c r="M31" s="19">
        <v>3429859.2</v>
      </c>
      <c r="N31" s="19"/>
      <c r="O31" s="20"/>
      <c r="P31" s="9">
        <f t="shared" si="0"/>
        <v>0</v>
      </c>
    </row>
    <row r="32" spans="1:16" ht="32.25" customHeight="1" x14ac:dyDescent="0.2">
      <c r="A32" s="7"/>
      <c r="B32" s="16" t="s">
        <v>69</v>
      </c>
      <c r="C32" s="16"/>
      <c r="D32" s="16"/>
      <c r="E32" s="16"/>
      <c r="F32" s="16"/>
      <c r="G32" s="17" t="s">
        <v>68</v>
      </c>
      <c r="H32" s="17"/>
      <c r="I32" s="17" t="s">
        <v>70</v>
      </c>
      <c r="J32" s="17"/>
      <c r="K32" s="19">
        <v>46392.639999999999</v>
      </c>
      <c r="L32" s="19"/>
      <c r="M32" s="19">
        <v>46392.639999999999</v>
      </c>
      <c r="N32" s="19"/>
      <c r="O32" s="20"/>
      <c r="P32" s="9">
        <f t="shared" si="0"/>
        <v>0</v>
      </c>
    </row>
    <row r="33" spans="1:16" ht="22.5" customHeight="1" x14ac:dyDescent="0.2">
      <c r="A33" s="7"/>
      <c r="B33" s="16" t="s">
        <v>31</v>
      </c>
      <c r="C33" s="16"/>
      <c r="D33" s="16"/>
      <c r="E33" s="16"/>
      <c r="F33" s="16"/>
      <c r="G33" s="17" t="s">
        <v>68</v>
      </c>
      <c r="H33" s="17"/>
      <c r="I33" s="17" t="s">
        <v>30</v>
      </c>
      <c r="J33" s="17"/>
      <c r="K33" s="19">
        <v>46392.639999999999</v>
      </c>
      <c r="L33" s="19"/>
      <c r="M33" s="19">
        <v>46392.639999999999</v>
      </c>
      <c r="N33" s="19"/>
      <c r="O33" s="20"/>
      <c r="P33" s="9">
        <f t="shared" si="0"/>
        <v>0</v>
      </c>
    </row>
    <row r="34" spans="1:16" ht="23.25" customHeight="1" x14ac:dyDescent="0.2">
      <c r="A34" s="7"/>
      <c r="B34" s="16" t="s">
        <v>43</v>
      </c>
      <c r="C34" s="16"/>
      <c r="D34" s="16"/>
      <c r="E34" s="16"/>
      <c r="F34" s="16"/>
      <c r="G34" s="17" t="s">
        <v>71</v>
      </c>
      <c r="H34" s="17"/>
      <c r="I34" s="18"/>
      <c r="J34" s="18"/>
      <c r="K34" s="19">
        <v>1387724.51</v>
      </c>
      <c r="L34" s="19"/>
      <c r="M34" s="19">
        <v>1382287.18</v>
      </c>
      <c r="N34" s="19"/>
      <c r="O34" s="20"/>
      <c r="P34" s="9">
        <f t="shared" si="0"/>
        <v>5437.3300000000745</v>
      </c>
    </row>
    <row r="35" spans="1:16" ht="12.75" customHeight="1" x14ac:dyDescent="0.2">
      <c r="A35" s="7"/>
      <c r="B35" s="16" t="s">
        <v>62</v>
      </c>
      <c r="C35" s="16"/>
      <c r="D35" s="16"/>
      <c r="E35" s="16"/>
      <c r="F35" s="16"/>
      <c r="G35" s="17" t="s">
        <v>71</v>
      </c>
      <c r="H35" s="17"/>
      <c r="I35" s="17" t="s">
        <v>63</v>
      </c>
      <c r="J35" s="17"/>
      <c r="K35" s="19">
        <v>1238033.9199999999</v>
      </c>
      <c r="L35" s="19"/>
      <c r="M35" s="19">
        <f>M36</f>
        <v>1232596.5900000001</v>
      </c>
      <c r="N35" s="19"/>
      <c r="O35" s="20"/>
      <c r="P35" s="9">
        <f t="shared" si="0"/>
        <v>5437.3299999998417</v>
      </c>
    </row>
    <row r="36" spans="1:16" ht="27" customHeight="1" x14ac:dyDescent="0.2">
      <c r="A36" s="7"/>
      <c r="B36" s="16" t="s">
        <v>9</v>
      </c>
      <c r="C36" s="16"/>
      <c r="D36" s="16"/>
      <c r="E36" s="16"/>
      <c r="F36" s="16"/>
      <c r="G36" s="17" t="s">
        <v>71</v>
      </c>
      <c r="H36" s="17"/>
      <c r="I36" s="17" t="s">
        <v>8</v>
      </c>
      <c r="J36" s="17"/>
      <c r="K36" s="19">
        <v>1238033.9199999999</v>
      </c>
      <c r="L36" s="19"/>
      <c r="M36" s="19">
        <v>1232596.5900000001</v>
      </c>
      <c r="N36" s="19"/>
      <c r="O36" s="20"/>
      <c r="P36" s="9">
        <f t="shared" si="0"/>
        <v>5437.3299999998417</v>
      </c>
    </row>
    <row r="37" spans="1:16" ht="16.5" customHeight="1" x14ac:dyDescent="0.2">
      <c r="A37" s="7"/>
      <c r="B37" s="16" t="s">
        <v>69</v>
      </c>
      <c r="C37" s="16"/>
      <c r="D37" s="16"/>
      <c r="E37" s="16"/>
      <c r="F37" s="16"/>
      <c r="G37" s="17" t="s">
        <v>71</v>
      </c>
      <c r="H37" s="17"/>
      <c r="I37" s="17" t="s">
        <v>70</v>
      </c>
      <c r="J37" s="17"/>
      <c r="K37" s="19">
        <v>149690.59</v>
      </c>
      <c r="L37" s="19"/>
      <c r="M37" s="19">
        <f>M38</f>
        <v>149690.59</v>
      </c>
      <c r="N37" s="19"/>
      <c r="O37" s="20"/>
      <c r="P37" s="9">
        <f t="shared" si="0"/>
        <v>0</v>
      </c>
    </row>
    <row r="38" spans="1:16" ht="28.5" customHeight="1" x14ac:dyDescent="0.2">
      <c r="A38" s="7"/>
      <c r="B38" s="16" t="s">
        <v>31</v>
      </c>
      <c r="C38" s="16"/>
      <c r="D38" s="16"/>
      <c r="E38" s="16"/>
      <c r="F38" s="16"/>
      <c r="G38" s="17" t="s">
        <v>71</v>
      </c>
      <c r="H38" s="17"/>
      <c r="I38" s="17" t="s">
        <v>30</v>
      </c>
      <c r="J38" s="17"/>
      <c r="K38" s="19">
        <v>149690.59</v>
      </c>
      <c r="L38" s="19"/>
      <c r="M38" s="19">
        <v>149690.59</v>
      </c>
      <c r="N38" s="19"/>
      <c r="O38" s="20"/>
      <c r="P38" s="9">
        <f t="shared" si="0"/>
        <v>0</v>
      </c>
    </row>
    <row r="39" spans="1:16" ht="21.75" customHeight="1" x14ac:dyDescent="0.2">
      <c r="A39" s="7"/>
      <c r="B39" s="16" t="s">
        <v>42</v>
      </c>
      <c r="C39" s="16"/>
      <c r="D39" s="16"/>
      <c r="E39" s="16"/>
      <c r="F39" s="16"/>
      <c r="G39" s="17" t="s">
        <v>72</v>
      </c>
      <c r="H39" s="17"/>
      <c r="I39" s="18"/>
      <c r="J39" s="18"/>
      <c r="K39" s="19">
        <v>12799</v>
      </c>
      <c r="L39" s="19"/>
      <c r="M39" s="19">
        <f>M40</f>
        <v>12799</v>
      </c>
      <c r="N39" s="19"/>
      <c r="O39" s="20"/>
      <c r="P39" s="9">
        <f t="shared" si="0"/>
        <v>0</v>
      </c>
    </row>
    <row r="40" spans="1:16" ht="33.75" customHeight="1" x14ac:dyDescent="0.2">
      <c r="A40" s="7"/>
      <c r="B40" s="16" t="s">
        <v>41</v>
      </c>
      <c r="C40" s="16"/>
      <c r="D40" s="16"/>
      <c r="E40" s="16"/>
      <c r="F40" s="16"/>
      <c r="G40" s="17" t="s">
        <v>73</v>
      </c>
      <c r="H40" s="17"/>
      <c r="I40" s="18"/>
      <c r="J40" s="18"/>
      <c r="K40" s="19">
        <v>12799</v>
      </c>
      <c r="L40" s="19"/>
      <c r="M40" s="19">
        <f>M41</f>
        <v>12799</v>
      </c>
      <c r="N40" s="19"/>
      <c r="O40" s="20"/>
      <c r="P40" s="9">
        <f t="shared" si="0"/>
        <v>0</v>
      </c>
    </row>
    <row r="41" spans="1:16" ht="19.5" customHeight="1" x14ac:dyDescent="0.2">
      <c r="A41" s="7"/>
      <c r="B41" s="16" t="s">
        <v>62</v>
      </c>
      <c r="C41" s="16"/>
      <c r="D41" s="16"/>
      <c r="E41" s="16"/>
      <c r="F41" s="16"/>
      <c r="G41" s="17" t="s">
        <v>73</v>
      </c>
      <c r="H41" s="17"/>
      <c r="I41" s="17" t="s">
        <v>63</v>
      </c>
      <c r="J41" s="17"/>
      <c r="K41" s="19">
        <v>12799</v>
      </c>
      <c r="L41" s="19"/>
      <c r="M41" s="19">
        <f>M42</f>
        <v>12799</v>
      </c>
      <c r="N41" s="19"/>
      <c r="O41" s="20"/>
      <c r="P41" s="9">
        <f t="shared" si="0"/>
        <v>0</v>
      </c>
    </row>
    <row r="42" spans="1:16" ht="15.75" customHeight="1" x14ac:dyDescent="0.2">
      <c r="A42" s="7"/>
      <c r="B42" s="16" t="s">
        <v>9</v>
      </c>
      <c r="C42" s="16"/>
      <c r="D42" s="16"/>
      <c r="E42" s="16"/>
      <c r="F42" s="16"/>
      <c r="G42" s="17" t="s">
        <v>73</v>
      </c>
      <c r="H42" s="17"/>
      <c r="I42" s="17" t="s">
        <v>8</v>
      </c>
      <c r="J42" s="17"/>
      <c r="K42" s="19">
        <v>12799</v>
      </c>
      <c r="L42" s="19"/>
      <c r="M42" s="19">
        <v>12799</v>
      </c>
      <c r="N42" s="19"/>
      <c r="O42" s="20"/>
      <c r="P42" s="9">
        <f t="shared" si="0"/>
        <v>0</v>
      </c>
    </row>
    <row r="43" spans="1:16" ht="13.5" customHeight="1" x14ac:dyDescent="0.2">
      <c r="A43" s="7"/>
      <c r="B43" s="16" t="s">
        <v>40</v>
      </c>
      <c r="C43" s="16"/>
      <c r="D43" s="16"/>
      <c r="E43" s="16"/>
      <c r="F43" s="16"/>
      <c r="G43" s="17" t="s">
        <v>74</v>
      </c>
      <c r="H43" s="17"/>
      <c r="I43" s="18"/>
      <c r="J43" s="18"/>
      <c r="K43" s="19">
        <v>30744</v>
      </c>
      <c r="L43" s="19"/>
      <c r="M43" s="19">
        <f>M44</f>
        <v>30744</v>
      </c>
      <c r="N43" s="19"/>
      <c r="O43" s="20"/>
      <c r="P43" s="9">
        <f t="shared" si="0"/>
        <v>0</v>
      </c>
    </row>
    <row r="44" spans="1:16" ht="23.25" customHeight="1" x14ac:dyDescent="0.2">
      <c r="A44" s="7"/>
      <c r="B44" s="16" t="s">
        <v>39</v>
      </c>
      <c r="C44" s="16"/>
      <c r="D44" s="16"/>
      <c r="E44" s="16"/>
      <c r="F44" s="16"/>
      <c r="G44" s="17" t="s">
        <v>75</v>
      </c>
      <c r="H44" s="17"/>
      <c r="I44" s="18"/>
      <c r="J44" s="18"/>
      <c r="K44" s="19">
        <v>30744</v>
      </c>
      <c r="L44" s="19"/>
      <c r="M44" s="19">
        <f>M45</f>
        <v>30744</v>
      </c>
      <c r="N44" s="19"/>
      <c r="O44" s="20"/>
      <c r="P44" s="9">
        <f t="shared" si="0"/>
        <v>0</v>
      </c>
    </row>
    <row r="45" spans="1:16" ht="26.25" customHeight="1" x14ac:dyDescent="0.2">
      <c r="A45" s="7"/>
      <c r="B45" s="16" t="s">
        <v>76</v>
      </c>
      <c r="C45" s="16"/>
      <c r="D45" s="16"/>
      <c r="E45" s="16"/>
      <c r="F45" s="16"/>
      <c r="G45" s="17" t="s">
        <v>75</v>
      </c>
      <c r="H45" s="17"/>
      <c r="I45" s="17" t="s">
        <v>77</v>
      </c>
      <c r="J45" s="17"/>
      <c r="K45" s="19">
        <v>30744</v>
      </c>
      <c r="L45" s="19"/>
      <c r="M45" s="19">
        <f>M46</f>
        <v>30744</v>
      </c>
      <c r="N45" s="19"/>
      <c r="O45" s="20"/>
      <c r="P45" s="9">
        <f t="shared" si="0"/>
        <v>0</v>
      </c>
    </row>
    <row r="46" spans="1:16" ht="22.5" customHeight="1" x14ac:dyDescent="0.2">
      <c r="A46" s="7"/>
      <c r="B46" s="16" t="s">
        <v>38</v>
      </c>
      <c r="C46" s="16"/>
      <c r="D46" s="16"/>
      <c r="E46" s="16"/>
      <c r="F46" s="16"/>
      <c r="G46" s="17" t="s">
        <v>75</v>
      </c>
      <c r="H46" s="17"/>
      <c r="I46" s="17" t="s">
        <v>37</v>
      </c>
      <c r="J46" s="17"/>
      <c r="K46" s="19">
        <v>30744</v>
      </c>
      <c r="L46" s="19"/>
      <c r="M46" s="19">
        <v>30744</v>
      </c>
      <c r="N46" s="19"/>
      <c r="O46" s="20"/>
      <c r="P46" s="9">
        <f t="shared" si="0"/>
        <v>0</v>
      </c>
    </row>
    <row r="47" spans="1:16" ht="21" customHeight="1" x14ac:dyDescent="0.2">
      <c r="A47" s="7"/>
      <c r="B47" s="16" t="s">
        <v>78</v>
      </c>
      <c r="C47" s="16"/>
      <c r="D47" s="16"/>
      <c r="E47" s="16"/>
      <c r="F47" s="16"/>
      <c r="G47" s="17" t="s">
        <v>79</v>
      </c>
      <c r="H47" s="17"/>
      <c r="I47" s="18"/>
      <c r="J47" s="18"/>
      <c r="K47" s="19">
        <v>0</v>
      </c>
      <c r="L47" s="19"/>
      <c r="M47" s="19">
        <v>0</v>
      </c>
      <c r="N47" s="19"/>
      <c r="O47" s="20"/>
      <c r="P47" s="9">
        <f t="shared" si="0"/>
        <v>0</v>
      </c>
    </row>
    <row r="48" spans="1:16" ht="32.25" customHeight="1" x14ac:dyDescent="0.2">
      <c r="A48" s="7"/>
      <c r="B48" s="16" t="s">
        <v>80</v>
      </c>
      <c r="C48" s="16"/>
      <c r="D48" s="16"/>
      <c r="E48" s="16"/>
      <c r="F48" s="16"/>
      <c r="G48" s="17" t="s">
        <v>81</v>
      </c>
      <c r="H48" s="17"/>
      <c r="I48" s="18"/>
      <c r="J48" s="18"/>
      <c r="K48" s="19">
        <v>0</v>
      </c>
      <c r="L48" s="19"/>
      <c r="M48" s="19">
        <v>0</v>
      </c>
      <c r="N48" s="19"/>
      <c r="O48" s="20"/>
      <c r="P48" s="9">
        <f t="shared" si="0"/>
        <v>0</v>
      </c>
    </row>
    <row r="49" spans="1:16" ht="18" customHeight="1" x14ac:dyDescent="0.2">
      <c r="A49" s="7"/>
      <c r="B49" s="16" t="s">
        <v>76</v>
      </c>
      <c r="C49" s="16"/>
      <c r="D49" s="16"/>
      <c r="E49" s="16"/>
      <c r="F49" s="16"/>
      <c r="G49" s="17" t="s">
        <v>81</v>
      </c>
      <c r="H49" s="17"/>
      <c r="I49" s="17" t="s">
        <v>77</v>
      </c>
      <c r="J49" s="17"/>
      <c r="K49" s="19">
        <v>0</v>
      </c>
      <c r="L49" s="19"/>
      <c r="M49" s="19">
        <v>0</v>
      </c>
      <c r="N49" s="19"/>
      <c r="O49" s="20"/>
      <c r="P49" s="9">
        <f t="shared" si="0"/>
        <v>0</v>
      </c>
    </row>
    <row r="50" spans="1:16" ht="21.75" customHeight="1" x14ac:dyDescent="0.2">
      <c r="A50" s="7"/>
      <c r="B50" s="16" t="s">
        <v>33</v>
      </c>
      <c r="C50" s="16"/>
      <c r="D50" s="16"/>
      <c r="E50" s="16"/>
      <c r="F50" s="16"/>
      <c r="G50" s="17" t="s">
        <v>81</v>
      </c>
      <c r="H50" s="17"/>
      <c r="I50" s="17" t="s">
        <v>32</v>
      </c>
      <c r="J50" s="17"/>
      <c r="K50" s="19">
        <v>0</v>
      </c>
      <c r="L50" s="19"/>
      <c r="M50" s="19">
        <v>0</v>
      </c>
      <c r="N50" s="19"/>
      <c r="O50" s="20"/>
      <c r="P50" s="9">
        <f t="shared" si="0"/>
        <v>0</v>
      </c>
    </row>
    <row r="51" spans="1:16" ht="32.25" customHeight="1" x14ac:dyDescent="0.2">
      <c r="A51" s="7"/>
      <c r="B51" s="16" t="s">
        <v>36</v>
      </c>
      <c r="C51" s="16"/>
      <c r="D51" s="16"/>
      <c r="E51" s="16"/>
      <c r="F51" s="16"/>
      <c r="G51" s="17" t="s">
        <v>82</v>
      </c>
      <c r="H51" s="17"/>
      <c r="I51" s="18"/>
      <c r="J51" s="18"/>
      <c r="K51" s="19">
        <v>7758608.79</v>
      </c>
      <c r="L51" s="19"/>
      <c r="M51" s="19">
        <f>M52</f>
        <v>7607532.7199999997</v>
      </c>
      <c r="N51" s="19"/>
      <c r="O51" s="20"/>
      <c r="P51" s="9">
        <f t="shared" si="0"/>
        <v>151076.0700000003</v>
      </c>
    </row>
    <row r="52" spans="1:16" ht="24" customHeight="1" x14ac:dyDescent="0.2">
      <c r="A52" s="7"/>
      <c r="B52" s="16" t="s">
        <v>35</v>
      </c>
      <c r="C52" s="16"/>
      <c r="D52" s="16"/>
      <c r="E52" s="16"/>
      <c r="F52" s="16"/>
      <c r="G52" s="17" t="s">
        <v>83</v>
      </c>
      <c r="H52" s="17"/>
      <c r="I52" s="18"/>
      <c r="J52" s="18"/>
      <c r="K52" s="19">
        <v>7758608.79</v>
      </c>
      <c r="L52" s="19"/>
      <c r="M52" s="19">
        <v>7607532.7199999997</v>
      </c>
      <c r="N52" s="19"/>
      <c r="O52" s="20"/>
      <c r="P52" s="9">
        <f t="shared" si="0"/>
        <v>151076.0700000003</v>
      </c>
    </row>
    <row r="53" spans="1:16" ht="29.25" customHeight="1" x14ac:dyDescent="0.2">
      <c r="A53" s="7"/>
      <c r="B53" s="16" t="s">
        <v>34</v>
      </c>
      <c r="C53" s="16"/>
      <c r="D53" s="16"/>
      <c r="E53" s="16"/>
      <c r="F53" s="16"/>
      <c r="G53" s="17" t="s">
        <v>84</v>
      </c>
      <c r="H53" s="17"/>
      <c r="I53" s="18"/>
      <c r="J53" s="18"/>
      <c r="K53" s="19">
        <v>596004.85</v>
      </c>
      <c r="L53" s="19"/>
      <c r="M53" s="19">
        <v>573504.85</v>
      </c>
      <c r="N53" s="19"/>
      <c r="O53" s="20"/>
      <c r="P53" s="9">
        <f t="shared" si="0"/>
        <v>22500</v>
      </c>
    </row>
    <row r="54" spans="1:16" ht="12.75" customHeight="1" x14ac:dyDescent="0.2">
      <c r="A54" s="7"/>
      <c r="B54" s="16" t="s">
        <v>62</v>
      </c>
      <c r="C54" s="16"/>
      <c r="D54" s="16"/>
      <c r="E54" s="16"/>
      <c r="F54" s="16"/>
      <c r="G54" s="17" t="s">
        <v>84</v>
      </c>
      <c r="H54" s="17"/>
      <c r="I54" s="17" t="s">
        <v>63</v>
      </c>
      <c r="J54" s="17"/>
      <c r="K54" s="19">
        <v>378057.35</v>
      </c>
      <c r="L54" s="19"/>
      <c r="M54" s="19">
        <f>M55</f>
        <v>355557.35</v>
      </c>
      <c r="N54" s="19"/>
      <c r="O54" s="20"/>
      <c r="P54" s="9">
        <f t="shared" si="0"/>
        <v>22500</v>
      </c>
    </row>
    <row r="55" spans="1:16" ht="24.75" customHeight="1" x14ac:dyDescent="0.2">
      <c r="A55" s="7"/>
      <c r="B55" s="16" t="s">
        <v>9</v>
      </c>
      <c r="C55" s="16"/>
      <c r="D55" s="16"/>
      <c r="E55" s="16"/>
      <c r="F55" s="16"/>
      <c r="G55" s="17" t="s">
        <v>84</v>
      </c>
      <c r="H55" s="17"/>
      <c r="I55" s="17" t="s">
        <v>8</v>
      </c>
      <c r="J55" s="17"/>
      <c r="K55" s="19">
        <v>378057.35</v>
      </c>
      <c r="L55" s="19"/>
      <c r="M55" s="19">
        <v>355557.35</v>
      </c>
      <c r="N55" s="19"/>
      <c r="O55" s="20"/>
      <c r="P55" s="9">
        <f t="shared" si="0"/>
        <v>22500</v>
      </c>
    </row>
    <row r="56" spans="1:16" ht="27.75" customHeight="1" x14ac:dyDescent="0.2">
      <c r="A56" s="7"/>
      <c r="B56" s="16" t="s">
        <v>69</v>
      </c>
      <c r="C56" s="16"/>
      <c r="D56" s="16"/>
      <c r="E56" s="16"/>
      <c r="F56" s="16"/>
      <c r="G56" s="17" t="s">
        <v>84</v>
      </c>
      <c r="H56" s="17"/>
      <c r="I56" s="17" t="s">
        <v>70</v>
      </c>
      <c r="J56" s="17"/>
      <c r="K56" s="19">
        <v>217947.5</v>
      </c>
      <c r="L56" s="19"/>
      <c r="M56" s="19">
        <f>M57</f>
        <v>217344.25</v>
      </c>
      <c r="N56" s="19"/>
      <c r="O56" s="20"/>
      <c r="P56" s="9">
        <f t="shared" si="0"/>
        <v>603.25</v>
      </c>
    </row>
    <row r="57" spans="1:16" ht="18.75" customHeight="1" x14ac:dyDescent="0.2">
      <c r="A57" s="7"/>
      <c r="B57" s="16" t="s">
        <v>31</v>
      </c>
      <c r="C57" s="16"/>
      <c r="D57" s="16"/>
      <c r="E57" s="16"/>
      <c r="F57" s="16"/>
      <c r="G57" s="17" t="s">
        <v>84</v>
      </c>
      <c r="H57" s="17"/>
      <c r="I57" s="17" t="s">
        <v>30</v>
      </c>
      <c r="J57" s="17"/>
      <c r="K57" s="19">
        <v>217344.25</v>
      </c>
      <c r="L57" s="19"/>
      <c r="M57" s="19">
        <v>217344.25</v>
      </c>
      <c r="N57" s="19"/>
      <c r="O57" s="20"/>
      <c r="P57" s="9">
        <f t="shared" si="0"/>
        <v>0</v>
      </c>
    </row>
    <row r="58" spans="1:16" ht="18.75" customHeight="1" x14ac:dyDescent="0.2">
      <c r="A58" s="7"/>
      <c r="B58" s="16" t="s">
        <v>21</v>
      </c>
      <c r="C58" s="16"/>
      <c r="D58" s="16"/>
      <c r="E58" s="16"/>
      <c r="F58" s="16"/>
      <c r="G58" s="17" t="s">
        <v>84</v>
      </c>
      <c r="H58" s="17"/>
      <c r="I58" s="17" t="s">
        <v>20</v>
      </c>
      <c r="J58" s="17"/>
      <c r="K58" s="19">
        <v>603.25</v>
      </c>
      <c r="L58" s="19"/>
      <c r="M58" s="19">
        <f>K58</f>
        <v>603.25</v>
      </c>
      <c r="N58" s="19"/>
      <c r="O58" s="20"/>
      <c r="P58" s="9">
        <f t="shared" si="0"/>
        <v>0</v>
      </c>
    </row>
    <row r="59" spans="1:16" ht="17.25" customHeight="1" x14ac:dyDescent="0.2">
      <c r="A59" s="7"/>
      <c r="B59" s="16" t="s">
        <v>29</v>
      </c>
      <c r="C59" s="16"/>
      <c r="D59" s="16"/>
      <c r="E59" s="16"/>
      <c r="F59" s="16"/>
      <c r="G59" s="17" t="s">
        <v>85</v>
      </c>
      <c r="H59" s="17"/>
      <c r="I59" s="18"/>
      <c r="J59" s="18"/>
      <c r="K59" s="19">
        <v>4963288.57</v>
      </c>
      <c r="L59" s="19"/>
      <c r="M59" s="19">
        <v>4834712.5</v>
      </c>
      <c r="N59" s="19"/>
      <c r="O59" s="20"/>
      <c r="P59" s="9">
        <f t="shared" si="0"/>
        <v>128576.0700000003</v>
      </c>
    </row>
    <row r="60" spans="1:16" ht="32.25" customHeight="1" x14ac:dyDescent="0.2">
      <c r="A60" s="7"/>
      <c r="B60" s="16" t="s">
        <v>86</v>
      </c>
      <c r="C60" s="16"/>
      <c r="D60" s="16"/>
      <c r="E60" s="16"/>
      <c r="F60" s="16"/>
      <c r="G60" s="17" t="s">
        <v>85</v>
      </c>
      <c r="H60" s="17"/>
      <c r="I60" s="17" t="s">
        <v>87</v>
      </c>
      <c r="J60" s="17"/>
      <c r="K60" s="19">
        <v>1420470.21</v>
      </c>
      <c r="L60" s="19"/>
      <c r="M60" s="19">
        <f>M61</f>
        <v>1419757.34</v>
      </c>
      <c r="N60" s="19"/>
      <c r="O60" s="20"/>
      <c r="P60" s="9">
        <f t="shared" si="0"/>
        <v>712.86999999987893</v>
      </c>
    </row>
    <row r="61" spans="1:16" ht="15.75" customHeight="1" x14ac:dyDescent="0.2">
      <c r="A61" s="7"/>
      <c r="B61" s="16" t="s">
        <v>28</v>
      </c>
      <c r="C61" s="16"/>
      <c r="D61" s="16"/>
      <c r="E61" s="16"/>
      <c r="F61" s="16"/>
      <c r="G61" s="17" t="s">
        <v>85</v>
      </c>
      <c r="H61" s="17"/>
      <c r="I61" s="17" t="s">
        <v>27</v>
      </c>
      <c r="J61" s="17"/>
      <c r="K61" s="19">
        <v>1420470.21</v>
      </c>
      <c r="L61" s="19"/>
      <c r="M61" s="19">
        <v>1419757.34</v>
      </c>
      <c r="N61" s="19"/>
      <c r="O61" s="20"/>
      <c r="P61" s="9">
        <f t="shared" si="0"/>
        <v>712.86999999987893</v>
      </c>
    </row>
    <row r="62" spans="1:16" ht="21.75" customHeight="1" x14ac:dyDescent="0.2">
      <c r="A62" s="7"/>
      <c r="B62" s="16" t="s">
        <v>62</v>
      </c>
      <c r="C62" s="16"/>
      <c r="D62" s="16"/>
      <c r="E62" s="16"/>
      <c r="F62" s="16"/>
      <c r="G62" s="17" t="s">
        <v>85</v>
      </c>
      <c r="H62" s="17"/>
      <c r="I62" s="17" t="s">
        <v>63</v>
      </c>
      <c r="J62" s="17"/>
      <c r="K62" s="19">
        <v>3530528.98</v>
      </c>
      <c r="L62" s="19"/>
      <c r="M62" s="19">
        <f>M63</f>
        <v>3402710.47</v>
      </c>
      <c r="N62" s="19"/>
      <c r="O62" s="20"/>
      <c r="P62" s="9">
        <f t="shared" si="0"/>
        <v>127818.50999999978</v>
      </c>
    </row>
    <row r="63" spans="1:16" ht="12.75" customHeight="1" x14ac:dyDescent="0.2">
      <c r="A63" s="7"/>
      <c r="B63" s="16" t="s">
        <v>9</v>
      </c>
      <c r="C63" s="16"/>
      <c r="D63" s="16"/>
      <c r="E63" s="16"/>
      <c r="F63" s="16"/>
      <c r="G63" s="17" t="s">
        <v>85</v>
      </c>
      <c r="H63" s="17"/>
      <c r="I63" s="17" t="s">
        <v>8</v>
      </c>
      <c r="J63" s="17"/>
      <c r="K63" s="19">
        <v>3530528.98</v>
      </c>
      <c r="L63" s="19"/>
      <c r="M63" s="19">
        <v>3402710.47</v>
      </c>
      <c r="N63" s="19"/>
      <c r="O63" s="20"/>
      <c r="P63" s="9">
        <f t="shared" si="0"/>
        <v>127818.50999999978</v>
      </c>
    </row>
    <row r="64" spans="1:16" ht="24" customHeight="1" x14ac:dyDescent="0.2">
      <c r="A64" s="7"/>
      <c r="B64" s="16" t="s">
        <v>69</v>
      </c>
      <c r="C64" s="16"/>
      <c r="D64" s="16"/>
      <c r="E64" s="16"/>
      <c r="F64" s="16"/>
      <c r="G64" s="17" t="s">
        <v>85</v>
      </c>
      <c r="H64" s="17"/>
      <c r="I64" s="17" t="s">
        <v>70</v>
      </c>
      <c r="J64" s="17"/>
      <c r="K64" s="19">
        <v>12289.38</v>
      </c>
      <c r="L64" s="19"/>
      <c r="M64" s="19">
        <f>M65</f>
        <v>12244.69</v>
      </c>
      <c r="N64" s="19"/>
      <c r="O64" s="20"/>
      <c r="P64" s="9">
        <f t="shared" si="0"/>
        <v>44.68999999999869</v>
      </c>
    </row>
    <row r="65" spans="1:16" ht="21.75" customHeight="1" x14ac:dyDescent="0.2">
      <c r="A65" s="7"/>
      <c r="B65" s="16" t="s">
        <v>21</v>
      </c>
      <c r="C65" s="16"/>
      <c r="D65" s="16"/>
      <c r="E65" s="16"/>
      <c r="F65" s="16"/>
      <c r="G65" s="17" t="s">
        <v>85</v>
      </c>
      <c r="H65" s="17"/>
      <c r="I65" s="17" t="s">
        <v>20</v>
      </c>
      <c r="J65" s="17"/>
      <c r="K65" s="19">
        <v>12289.38</v>
      </c>
      <c r="L65" s="19"/>
      <c r="M65" s="19">
        <v>12244.69</v>
      </c>
      <c r="N65" s="19"/>
      <c r="O65" s="20"/>
      <c r="P65" s="9">
        <f t="shared" si="0"/>
        <v>44.68999999999869</v>
      </c>
    </row>
    <row r="66" spans="1:16" ht="21" customHeight="1" x14ac:dyDescent="0.2">
      <c r="A66" s="7"/>
      <c r="B66" s="16" t="s">
        <v>26</v>
      </c>
      <c r="C66" s="16"/>
      <c r="D66" s="16"/>
      <c r="E66" s="16"/>
      <c r="F66" s="16"/>
      <c r="G66" s="17" t="s">
        <v>88</v>
      </c>
      <c r="H66" s="17"/>
      <c r="I66" s="18"/>
      <c r="J66" s="18"/>
      <c r="K66" s="19">
        <v>0</v>
      </c>
      <c r="L66" s="19"/>
      <c r="M66" s="19">
        <v>0</v>
      </c>
      <c r="N66" s="19"/>
      <c r="O66" s="20"/>
      <c r="P66" s="9">
        <f t="shared" si="0"/>
        <v>0</v>
      </c>
    </row>
    <row r="67" spans="1:16" ht="18.75" customHeight="1" x14ac:dyDescent="0.2">
      <c r="A67" s="7"/>
      <c r="B67" s="16" t="s">
        <v>62</v>
      </c>
      <c r="C67" s="16"/>
      <c r="D67" s="16"/>
      <c r="E67" s="16"/>
      <c r="F67" s="16"/>
      <c r="G67" s="17" t="s">
        <v>88</v>
      </c>
      <c r="H67" s="17"/>
      <c r="I67" s="17" t="s">
        <v>63</v>
      </c>
      <c r="J67" s="17"/>
      <c r="K67" s="19">
        <v>0</v>
      </c>
      <c r="L67" s="19"/>
      <c r="M67" s="19">
        <v>0</v>
      </c>
      <c r="N67" s="19"/>
      <c r="O67" s="20"/>
      <c r="P67" s="9">
        <f t="shared" si="0"/>
        <v>0</v>
      </c>
    </row>
    <row r="68" spans="1:16" ht="19.5" customHeight="1" x14ac:dyDescent="0.2">
      <c r="A68" s="7"/>
      <c r="B68" s="16" t="s">
        <v>9</v>
      </c>
      <c r="C68" s="16"/>
      <c r="D68" s="16"/>
      <c r="E68" s="16"/>
      <c r="F68" s="16"/>
      <c r="G68" s="17" t="s">
        <v>88</v>
      </c>
      <c r="H68" s="17"/>
      <c r="I68" s="17" t="s">
        <v>8</v>
      </c>
      <c r="J68" s="17"/>
      <c r="K68" s="19">
        <v>0</v>
      </c>
      <c r="L68" s="19"/>
      <c r="M68" s="19">
        <v>0</v>
      </c>
      <c r="N68" s="19"/>
      <c r="O68" s="20"/>
      <c r="P68" s="9">
        <f t="shared" si="0"/>
        <v>0</v>
      </c>
    </row>
    <row r="69" spans="1:16" ht="17.25" customHeight="1" x14ac:dyDescent="0.2">
      <c r="A69" s="7"/>
      <c r="B69" s="16" t="s">
        <v>89</v>
      </c>
      <c r="C69" s="16"/>
      <c r="D69" s="16"/>
      <c r="E69" s="16"/>
      <c r="F69" s="16"/>
      <c r="G69" s="17" t="s">
        <v>90</v>
      </c>
      <c r="H69" s="17"/>
      <c r="I69" s="18"/>
      <c r="J69" s="18"/>
      <c r="K69" s="19">
        <v>0</v>
      </c>
      <c r="L69" s="19"/>
      <c r="M69" s="19">
        <v>0</v>
      </c>
      <c r="N69" s="19"/>
      <c r="O69" s="20"/>
      <c r="P69" s="9">
        <f t="shared" si="0"/>
        <v>0</v>
      </c>
    </row>
    <row r="70" spans="1:16" ht="24" customHeight="1" x14ac:dyDescent="0.2">
      <c r="A70" s="7"/>
      <c r="B70" s="16" t="s">
        <v>62</v>
      </c>
      <c r="C70" s="16"/>
      <c r="D70" s="16"/>
      <c r="E70" s="16"/>
      <c r="F70" s="16"/>
      <c r="G70" s="17" t="s">
        <v>90</v>
      </c>
      <c r="H70" s="17"/>
      <c r="I70" s="17" t="s">
        <v>63</v>
      </c>
      <c r="J70" s="17"/>
      <c r="K70" s="19">
        <v>0</v>
      </c>
      <c r="L70" s="19"/>
      <c r="M70" s="19">
        <v>0</v>
      </c>
      <c r="N70" s="19"/>
      <c r="O70" s="20"/>
      <c r="P70" s="9">
        <f t="shared" si="0"/>
        <v>0</v>
      </c>
    </row>
    <row r="71" spans="1:16" ht="25.5" customHeight="1" x14ac:dyDescent="0.2">
      <c r="A71" s="7"/>
      <c r="B71" s="16" t="s">
        <v>9</v>
      </c>
      <c r="C71" s="16"/>
      <c r="D71" s="16"/>
      <c r="E71" s="16"/>
      <c r="F71" s="16"/>
      <c r="G71" s="17" t="s">
        <v>90</v>
      </c>
      <c r="H71" s="17"/>
      <c r="I71" s="17" t="s">
        <v>8</v>
      </c>
      <c r="J71" s="17"/>
      <c r="K71" s="19">
        <v>0</v>
      </c>
      <c r="L71" s="19"/>
      <c r="M71" s="19">
        <v>0</v>
      </c>
      <c r="N71" s="19"/>
      <c r="O71" s="20"/>
      <c r="P71" s="9">
        <f t="shared" si="0"/>
        <v>0</v>
      </c>
    </row>
    <row r="72" spans="1:16" ht="15.75" customHeight="1" x14ac:dyDescent="0.2">
      <c r="A72" s="7"/>
      <c r="B72" s="16" t="s">
        <v>25</v>
      </c>
      <c r="C72" s="16"/>
      <c r="D72" s="16"/>
      <c r="E72" s="16"/>
      <c r="F72" s="16"/>
      <c r="G72" s="17" t="s">
        <v>91</v>
      </c>
      <c r="H72" s="17"/>
      <c r="I72" s="18"/>
      <c r="J72" s="18"/>
      <c r="K72" s="19">
        <v>0</v>
      </c>
      <c r="L72" s="19"/>
      <c r="M72" s="19">
        <v>0</v>
      </c>
      <c r="N72" s="19"/>
      <c r="O72" s="20"/>
      <c r="P72" s="9">
        <f t="shared" si="0"/>
        <v>0</v>
      </c>
    </row>
    <row r="73" spans="1:16" ht="24.75" customHeight="1" x14ac:dyDescent="0.2">
      <c r="A73" s="7"/>
      <c r="B73" s="16" t="s">
        <v>69</v>
      </c>
      <c r="C73" s="16"/>
      <c r="D73" s="16"/>
      <c r="E73" s="16"/>
      <c r="F73" s="16"/>
      <c r="G73" s="17" t="s">
        <v>91</v>
      </c>
      <c r="H73" s="17"/>
      <c r="I73" s="17" t="s">
        <v>70</v>
      </c>
      <c r="J73" s="17"/>
      <c r="K73" s="19">
        <v>0</v>
      </c>
      <c r="L73" s="19"/>
      <c r="M73" s="19">
        <v>0</v>
      </c>
      <c r="N73" s="19"/>
      <c r="O73" s="20"/>
      <c r="P73" s="9">
        <f t="shared" si="0"/>
        <v>0</v>
      </c>
    </row>
    <row r="74" spans="1:16" ht="15.75" customHeight="1" x14ac:dyDescent="0.2">
      <c r="A74" s="7"/>
      <c r="B74" s="16" t="s">
        <v>24</v>
      </c>
      <c r="C74" s="16"/>
      <c r="D74" s="16"/>
      <c r="E74" s="16"/>
      <c r="F74" s="16"/>
      <c r="G74" s="17" t="s">
        <v>91</v>
      </c>
      <c r="H74" s="17"/>
      <c r="I74" s="17" t="s">
        <v>23</v>
      </c>
      <c r="J74" s="17"/>
      <c r="K74" s="19">
        <v>0</v>
      </c>
      <c r="L74" s="19"/>
      <c r="M74" s="19">
        <v>0</v>
      </c>
      <c r="N74" s="19"/>
      <c r="O74" s="20"/>
      <c r="P74" s="9">
        <f t="shared" si="0"/>
        <v>0</v>
      </c>
    </row>
    <row r="75" spans="1:16" ht="15.75" customHeight="1" x14ac:dyDescent="0.2">
      <c r="A75" s="7"/>
      <c r="B75" s="16" t="s">
        <v>22</v>
      </c>
      <c r="C75" s="16"/>
      <c r="D75" s="16"/>
      <c r="E75" s="16"/>
      <c r="F75" s="16"/>
      <c r="G75" s="17" t="s">
        <v>92</v>
      </c>
      <c r="H75" s="17"/>
      <c r="I75" s="18"/>
      <c r="J75" s="18"/>
      <c r="K75" s="19">
        <v>2040057.37</v>
      </c>
      <c r="L75" s="19"/>
      <c r="M75" s="19">
        <f>M76</f>
        <v>2040057.37</v>
      </c>
      <c r="N75" s="19"/>
      <c r="O75" s="20"/>
      <c r="P75" s="9">
        <f t="shared" si="0"/>
        <v>0</v>
      </c>
    </row>
    <row r="76" spans="1:16" ht="32.25" customHeight="1" x14ac:dyDescent="0.2">
      <c r="A76" s="7"/>
      <c r="B76" s="16" t="s">
        <v>86</v>
      </c>
      <c r="C76" s="16"/>
      <c r="D76" s="16"/>
      <c r="E76" s="16"/>
      <c r="F76" s="16"/>
      <c r="G76" s="17" t="s">
        <v>92</v>
      </c>
      <c r="H76" s="17"/>
      <c r="I76" s="17" t="s">
        <v>87</v>
      </c>
      <c r="J76" s="17"/>
      <c r="K76" s="19">
        <v>2040057.37</v>
      </c>
      <c r="L76" s="19"/>
      <c r="M76" s="19">
        <f>M77</f>
        <v>2040057.37</v>
      </c>
      <c r="N76" s="19"/>
      <c r="O76" s="20"/>
      <c r="P76" s="9">
        <f t="shared" si="0"/>
        <v>0</v>
      </c>
    </row>
    <row r="77" spans="1:16" ht="12.75" customHeight="1" x14ac:dyDescent="0.2">
      <c r="A77" s="7"/>
      <c r="B77" s="16" t="s">
        <v>18</v>
      </c>
      <c r="C77" s="16"/>
      <c r="D77" s="16"/>
      <c r="E77" s="16"/>
      <c r="F77" s="16"/>
      <c r="G77" s="17" t="s">
        <v>92</v>
      </c>
      <c r="H77" s="17"/>
      <c r="I77" s="17" t="s">
        <v>17</v>
      </c>
      <c r="J77" s="17"/>
      <c r="K77" s="19">
        <v>2040057.37</v>
      </c>
      <c r="L77" s="19"/>
      <c r="M77" s="19">
        <f>K77</f>
        <v>2040057.37</v>
      </c>
      <c r="N77" s="19"/>
      <c r="O77" s="20"/>
      <c r="P77" s="9">
        <f t="shared" si="0"/>
        <v>0</v>
      </c>
    </row>
    <row r="78" spans="1:16" ht="13.5" customHeight="1" x14ac:dyDescent="0.2">
      <c r="A78" s="7"/>
      <c r="B78" s="16" t="s">
        <v>69</v>
      </c>
      <c r="C78" s="16"/>
      <c r="D78" s="16"/>
      <c r="E78" s="16"/>
      <c r="F78" s="16"/>
      <c r="G78" s="17" t="s">
        <v>92</v>
      </c>
      <c r="H78" s="17"/>
      <c r="I78" s="17" t="s">
        <v>70</v>
      </c>
      <c r="J78" s="17"/>
      <c r="K78" s="19">
        <v>0</v>
      </c>
      <c r="L78" s="19"/>
      <c r="M78" s="19">
        <v>0</v>
      </c>
      <c r="N78" s="19"/>
      <c r="O78" s="20"/>
      <c r="P78" s="9">
        <f t="shared" si="0"/>
        <v>0</v>
      </c>
    </row>
    <row r="79" spans="1:16" ht="13.5" customHeight="1" x14ac:dyDescent="0.2">
      <c r="A79" s="7"/>
      <c r="B79" s="16" t="s">
        <v>21</v>
      </c>
      <c r="C79" s="16"/>
      <c r="D79" s="16"/>
      <c r="E79" s="16"/>
      <c r="F79" s="16"/>
      <c r="G79" s="17" t="s">
        <v>92</v>
      </c>
      <c r="H79" s="17"/>
      <c r="I79" s="17" t="s">
        <v>20</v>
      </c>
      <c r="J79" s="17"/>
      <c r="K79" s="19">
        <v>0</v>
      </c>
      <c r="L79" s="19"/>
      <c r="M79" s="19">
        <v>0</v>
      </c>
      <c r="N79" s="19"/>
      <c r="O79" s="20"/>
      <c r="P79" s="9">
        <f t="shared" si="0"/>
        <v>0</v>
      </c>
    </row>
    <row r="80" spans="1:16" ht="32.25" customHeight="1" x14ac:dyDescent="0.2">
      <c r="A80" s="7"/>
      <c r="B80" s="16" t="s">
        <v>19</v>
      </c>
      <c r="C80" s="16"/>
      <c r="D80" s="16"/>
      <c r="E80" s="16"/>
      <c r="F80" s="16"/>
      <c r="G80" s="17" t="s">
        <v>93</v>
      </c>
      <c r="H80" s="17"/>
      <c r="I80" s="18"/>
      <c r="J80" s="18"/>
      <c r="K80" s="19">
        <v>159258</v>
      </c>
      <c r="L80" s="19"/>
      <c r="M80" s="19">
        <v>159258</v>
      </c>
      <c r="N80" s="19"/>
      <c r="O80" s="20"/>
      <c r="P80" s="9">
        <f t="shared" si="0"/>
        <v>0</v>
      </c>
    </row>
    <row r="81" spans="1:16" ht="46.5" customHeight="1" x14ac:dyDescent="0.2">
      <c r="A81" s="7"/>
      <c r="B81" s="16" t="s">
        <v>86</v>
      </c>
      <c r="C81" s="16"/>
      <c r="D81" s="16"/>
      <c r="E81" s="16"/>
      <c r="F81" s="16"/>
      <c r="G81" s="17" t="s">
        <v>93</v>
      </c>
      <c r="H81" s="17"/>
      <c r="I81" s="17" t="s">
        <v>87</v>
      </c>
      <c r="J81" s="17"/>
      <c r="K81" s="19">
        <v>159258</v>
      </c>
      <c r="L81" s="19"/>
      <c r="M81" s="19">
        <v>159258</v>
      </c>
      <c r="N81" s="19"/>
      <c r="O81" s="20"/>
      <c r="P81" s="9">
        <f t="shared" si="0"/>
        <v>0</v>
      </c>
    </row>
    <row r="82" spans="1:16" ht="22.5" customHeight="1" x14ac:dyDescent="0.2">
      <c r="A82" s="7"/>
      <c r="B82" s="16" t="s">
        <v>18</v>
      </c>
      <c r="C82" s="16"/>
      <c r="D82" s="16"/>
      <c r="E82" s="16"/>
      <c r="F82" s="16"/>
      <c r="G82" s="17" t="s">
        <v>93</v>
      </c>
      <c r="H82" s="17"/>
      <c r="I82" s="17" t="s">
        <v>17</v>
      </c>
      <c r="J82" s="17"/>
      <c r="K82" s="19">
        <v>159258</v>
      </c>
      <c r="L82" s="19"/>
      <c r="M82" s="19">
        <v>159258</v>
      </c>
      <c r="N82" s="19"/>
      <c r="O82" s="20"/>
      <c r="P82" s="9">
        <f t="shared" ref="P82:P118" si="1">K82-M82</f>
        <v>0</v>
      </c>
    </row>
    <row r="83" spans="1:16" ht="22.5" customHeight="1" x14ac:dyDescent="0.2">
      <c r="A83" s="7"/>
      <c r="B83" s="16" t="s">
        <v>16</v>
      </c>
      <c r="C83" s="16"/>
      <c r="D83" s="16"/>
      <c r="E83" s="16"/>
      <c r="F83" s="16"/>
      <c r="G83" s="17" t="s">
        <v>94</v>
      </c>
      <c r="H83" s="17"/>
      <c r="I83" s="18"/>
      <c r="J83" s="18"/>
      <c r="K83" s="19">
        <v>5095417.51</v>
      </c>
      <c r="L83" s="19"/>
      <c r="M83" s="19">
        <f>M84</f>
        <v>5014693.92</v>
      </c>
      <c r="N83" s="19"/>
      <c r="O83" s="20"/>
      <c r="P83" s="9">
        <f t="shared" si="1"/>
        <v>80723.589999999851</v>
      </c>
    </row>
    <row r="84" spans="1:16" ht="21.75" customHeight="1" x14ac:dyDescent="0.2">
      <c r="A84" s="7"/>
      <c r="B84" s="16" t="s">
        <v>15</v>
      </c>
      <c r="C84" s="16"/>
      <c r="D84" s="16"/>
      <c r="E84" s="16"/>
      <c r="F84" s="16"/>
      <c r="G84" s="17" t="s">
        <v>95</v>
      </c>
      <c r="H84" s="17"/>
      <c r="I84" s="18"/>
      <c r="J84" s="18"/>
      <c r="K84" s="19">
        <v>5095417.51</v>
      </c>
      <c r="L84" s="19"/>
      <c r="M84" s="19">
        <v>5014693.92</v>
      </c>
      <c r="N84" s="19"/>
      <c r="O84" s="20"/>
      <c r="P84" s="9">
        <f t="shared" si="1"/>
        <v>80723.589999999851</v>
      </c>
    </row>
    <row r="85" spans="1:16" ht="21.75" customHeight="1" x14ac:dyDescent="0.2">
      <c r="A85" s="7"/>
      <c r="B85" s="16" t="s">
        <v>96</v>
      </c>
      <c r="C85" s="16"/>
      <c r="D85" s="16"/>
      <c r="E85" s="16"/>
      <c r="F85" s="16"/>
      <c r="G85" s="17" t="s">
        <v>97</v>
      </c>
      <c r="H85" s="17"/>
      <c r="I85" s="18"/>
      <c r="J85" s="18"/>
      <c r="K85" s="19">
        <v>0</v>
      </c>
      <c r="L85" s="19"/>
      <c r="M85" s="19">
        <v>0</v>
      </c>
      <c r="N85" s="19"/>
      <c r="O85" s="20"/>
      <c r="P85" s="9">
        <f t="shared" si="1"/>
        <v>0</v>
      </c>
    </row>
    <row r="86" spans="1:16" ht="30" customHeight="1" x14ac:dyDescent="0.2">
      <c r="A86" s="7"/>
      <c r="B86" s="16" t="s">
        <v>62</v>
      </c>
      <c r="C86" s="16"/>
      <c r="D86" s="16"/>
      <c r="E86" s="16"/>
      <c r="F86" s="16"/>
      <c r="G86" s="17" t="s">
        <v>97</v>
      </c>
      <c r="H86" s="17"/>
      <c r="I86" s="17" t="s">
        <v>63</v>
      </c>
      <c r="J86" s="17"/>
      <c r="K86" s="19">
        <v>0</v>
      </c>
      <c r="L86" s="19"/>
      <c r="M86" s="19">
        <v>0</v>
      </c>
      <c r="N86" s="19"/>
      <c r="O86" s="20"/>
      <c r="P86" s="9">
        <f t="shared" si="1"/>
        <v>0</v>
      </c>
    </row>
    <row r="87" spans="1:16" ht="12.75" customHeight="1" x14ac:dyDescent="0.2">
      <c r="A87" s="7"/>
      <c r="B87" s="16" t="s">
        <v>9</v>
      </c>
      <c r="C87" s="16"/>
      <c r="D87" s="16"/>
      <c r="E87" s="16"/>
      <c r="F87" s="16"/>
      <c r="G87" s="17" t="s">
        <v>97</v>
      </c>
      <c r="H87" s="17"/>
      <c r="I87" s="17" t="s">
        <v>8</v>
      </c>
      <c r="J87" s="17"/>
      <c r="K87" s="19">
        <v>0</v>
      </c>
      <c r="L87" s="19"/>
      <c r="M87" s="19">
        <v>0</v>
      </c>
      <c r="N87" s="19"/>
      <c r="O87" s="20"/>
      <c r="P87" s="9">
        <f t="shared" si="1"/>
        <v>0</v>
      </c>
    </row>
    <row r="88" spans="1:16" ht="27" customHeight="1" x14ac:dyDescent="0.2">
      <c r="A88" s="7"/>
      <c r="B88" s="16" t="s">
        <v>15</v>
      </c>
      <c r="C88" s="16"/>
      <c r="D88" s="16"/>
      <c r="E88" s="16"/>
      <c r="F88" s="16"/>
      <c r="G88" s="17" t="s">
        <v>98</v>
      </c>
      <c r="H88" s="17"/>
      <c r="I88" s="18"/>
      <c r="J88" s="18"/>
      <c r="K88" s="19">
        <v>616311.61</v>
      </c>
      <c r="L88" s="19"/>
      <c r="M88" s="19">
        <f>M89</f>
        <v>535639.51</v>
      </c>
      <c r="N88" s="19"/>
      <c r="O88" s="20"/>
      <c r="P88" s="9">
        <f t="shared" si="1"/>
        <v>80672.099999999977</v>
      </c>
    </row>
    <row r="89" spans="1:16" ht="39.75" customHeight="1" x14ac:dyDescent="0.2">
      <c r="A89" s="7"/>
      <c r="B89" s="16" t="s">
        <v>62</v>
      </c>
      <c r="C89" s="16"/>
      <c r="D89" s="16"/>
      <c r="E89" s="16"/>
      <c r="F89" s="16"/>
      <c r="G89" s="17" t="s">
        <v>98</v>
      </c>
      <c r="H89" s="17"/>
      <c r="I89" s="17" t="s">
        <v>63</v>
      </c>
      <c r="J89" s="17"/>
      <c r="K89" s="19">
        <v>616311.61</v>
      </c>
      <c r="L89" s="19"/>
      <c r="M89" s="19">
        <f>M90</f>
        <v>535639.51</v>
      </c>
      <c r="N89" s="19"/>
      <c r="O89" s="20"/>
      <c r="P89" s="9">
        <f t="shared" si="1"/>
        <v>80672.099999999977</v>
      </c>
    </row>
    <row r="90" spans="1:16" ht="12.75" customHeight="1" x14ac:dyDescent="0.2">
      <c r="A90" s="7"/>
      <c r="B90" s="16" t="s">
        <v>9</v>
      </c>
      <c r="C90" s="16"/>
      <c r="D90" s="16"/>
      <c r="E90" s="16"/>
      <c r="F90" s="16"/>
      <c r="G90" s="17" t="s">
        <v>98</v>
      </c>
      <c r="H90" s="17"/>
      <c r="I90" s="17" t="s">
        <v>8</v>
      </c>
      <c r="J90" s="17"/>
      <c r="K90" s="19">
        <v>616311.61</v>
      </c>
      <c r="L90" s="19"/>
      <c r="M90" s="19">
        <v>535639.51</v>
      </c>
      <c r="N90" s="19"/>
      <c r="O90" s="20"/>
      <c r="P90" s="9">
        <f t="shared" si="1"/>
        <v>80672.099999999977</v>
      </c>
    </row>
    <row r="91" spans="1:16" ht="12.75" customHeight="1" x14ac:dyDescent="0.2">
      <c r="A91" s="6"/>
      <c r="B91" s="16" t="s">
        <v>14</v>
      </c>
      <c r="C91" s="16"/>
      <c r="D91" s="16"/>
      <c r="E91" s="16"/>
      <c r="F91" s="16"/>
      <c r="G91" s="17" t="s">
        <v>99</v>
      </c>
      <c r="H91" s="17"/>
      <c r="I91" s="18"/>
      <c r="J91" s="18"/>
      <c r="K91" s="19">
        <v>327900</v>
      </c>
      <c r="L91" s="19"/>
      <c r="M91" s="19">
        <f>M92+M94</f>
        <v>327900</v>
      </c>
      <c r="N91" s="19"/>
      <c r="O91" s="20"/>
      <c r="P91" s="9">
        <f t="shared" si="1"/>
        <v>0</v>
      </c>
    </row>
    <row r="92" spans="1:16" ht="12.75" customHeight="1" x14ac:dyDescent="0.2">
      <c r="A92" s="3"/>
      <c r="B92" s="16" t="s">
        <v>62</v>
      </c>
      <c r="C92" s="16"/>
      <c r="D92" s="16"/>
      <c r="E92" s="16"/>
      <c r="F92" s="16"/>
      <c r="G92" s="17" t="s">
        <v>99</v>
      </c>
      <c r="H92" s="17"/>
      <c r="I92" s="17" t="s">
        <v>63</v>
      </c>
      <c r="J92" s="17"/>
      <c r="K92" s="19">
        <v>127900</v>
      </c>
      <c r="L92" s="19"/>
      <c r="M92" s="19">
        <f>M93</f>
        <v>127900</v>
      </c>
      <c r="N92" s="19"/>
      <c r="O92" s="20"/>
      <c r="P92" s="9">
        <f t="shared" si="1"/>
        <v>0</v>
      </c>
    </row>
    <row r="93" spans="1:16" ht="34.5" customHeight="1" x14ac:dyDescent="0.2">
      <c r="A93" s="3"/>
      <c r="B93" s="16" t="s">
        <v>9</v>
      </c>
      <c r="C93" s="16"/>
      <c r="D93" s="16"/>
      <c r="E93" s="16"/>
      <c r="F93" s="16"/>
      <c r="G93" s="17" t="s">
        <v>99</v>
      </c>
      <c r="H93" s="17"/>
      <c r="I93" s="17" t="s">
        <v>8</v>
      </c>
      <c r="J93" s="17"/>
      <c r="K93" s="19">
        <v>127900</v>
      </c>
      <c r="L93" s="19"/>
      <c r="M93" s="19">
        <v>127900</v>
      </c>
      <c r="N93" s="19"/>
      <c r="O93" s="20"/>
      <c r="P93" s="9">
        <f t="shared" si="1"/>
        <v>0</v>
      </c>
    </row>
    <row r="94" spans="1:16" ht="12.75" customHeight="1" x14ac:dyDescent="0.2">
      <c r="A94" s="5" t="s">
        <v>1</v>
      </c>
      <c r="B94" s="16" t="s">
        <v>69</v>
      </c>
      <c r="C94" s="16"/>
      <c r="D94" s="16"/>
      <c r="E94" s="16"/>
      <c r="F94" s="16"/>
      <c r="G94" s="17" t="s">
        <v>99</v>
      </c>
      <c r="H94" s="17"/>
      <c r="I94" s="17" t="s">
        <v>70</v>
      </c>
      <c r="J94" s="17"/>
      <c r="K94" s="19">
        <v>200000</v>
      </c>
      <c r="L94" s="19"/>
      <c r="M94" s="19">
        <f>M95</f>
        <v>200000</v>
      </c>
      <c r="N94" s="19"/>
      <c r="O94" s="20"/>
      <c r="P94" s="9">
        <f t="shared" si="1"/>
        <v>0</v>
      </c>
    </row>
    <row r="95" spans="1:16" ht="12.75" customHeight="1" x14ac:dyDescent="0.2">
      <c r="A95" s="5"/>
      <c r="B95" s="16" t="s">
        <v>31</v>
      </c>
      <c r="C95" s="16"/>
      <c r="D95" s="16"/>
      <c r="E95" s="16"/>
      <c r="F95" s="16"/>
      <c r="G95" s="17" t="s">
        <v>99</v>
      </c>
      <c r="H95" s="17"/>
      <c r="I95" s="17" t="s">
        <v>30</v>
      </c>
      <c r="J95" s="17"/>
      <c r="K95" s="19">
        <v>200000</v>
      </c>
      <c r="L95" s="19"/>
      <c r="M95" s="19">
        <v>200000</v>
      </c>
      <c r="N95" s="19"/>
      <c r="O95" s="20"/>
      <c r="P95" s="9">
        <f t="shared" si="1"/>
        <v>0</v>
      </c>
    </row>
    <row r="96" spans="1:16" ht="21" customHeight="1" x14ac:dyDescent="0.2">
      <c r="A96" s="5"/>
      <c r="B96" s="16" t="s">
        <v>100</v>
      </c>
      <c r="C96" s="16"/>
      <c r="D96" s="16"/>
      <c r="E96" s="16"/>
      <c r="F96" s="16"/>
      <c r="G96" s="17" t="s">
        <v>101</v>
      </c>
      <c r="H96" s="17"/>
      <c r="I96" s="18"/>
      <c r="J96" s="18"/>
      <c r="K96" s="19">
        <v>3943645.6</v>
      </c>
      <c r="L96" s="19"/>
      <c r="M96" s="19">
        <f>M97</f>
        <v>3943596.68</v>
      </c>
      <c r="N96" s="19"/>
      <c r="O96" s="20"/>
      <c r="P96" s="9">
        <f t="shared" si="1"/>
        <v>48.919999999925494</v>
      </c>
    </row>
    <row r="97" spans="1:16" ht="12.75" customHeight="1" x14ac:dyDescent="0.2">
      <c r="A97" s="5" t="s">
        <v>1</v>
      </c>
      <c r="B97" s="16" t="s">
        <v>62</v>
      </c>
      <c r="C97" s="16"/>
      <c r="D97" s="16"/>
      <c r="E97" s="16"/>
      <c r="F97" s="16"/>
      <c r="G97" s="17" t="s">
        <v>101</v>
      </c>
      <c r="H97" s="17"/>
      <c r="I97" s="17" t="s">
        <v>63</v>
      </c>
      <c r="J97" s="17"/>
      <c r="K97" s="19">
        <v>3943645.6</v>
      </c>
      <c r="L97" s="19"/>
      <c r="M97" s="19">
        <f>M98</f>
        <v>3943596.68</v>
      </c>
      <c r="N97" s="19"/>
      <c r="O97" s="20"/>
      <c r="P97" s="9">
        <f t="shared" si="1"/>
        <v>48.919999999925494</v>
      </c>
    </row>
    <row r="98" spans="1:16" ht="12.75" customHeight="1" x14ac:dyDescent="0.2">
      <c r="A98" s="5"/>
      <c r="B98" s="16" t="s">
        <v>9</v>
      </c>
      <c r="C98" s="16"/>
      <c r="D98" s="16"/>
      <c r="E98" s="16"/>
      <c r="F98" s="16"/>
      <c r="G98" s="17" t="s">
        <v>101</v>
      </c>
      <c r="H98" s="17"/>
      <c r="I98" s="17" t="s">
        <v>8</v>
      </c>
      <c r="J98" s="17"/>
      <c r="K98" s="19">
        <v>3943645.6</v>
      </c>
      <c r="L98" s="19"/>
      <c r="M98" s="19">
        <v>3943596.68</v>
      </c>
      <c r="N98" s="19"/>
      <c r="O98" s="20"/>
      <c r="P98" s="9">
        <f t="shared" si="1"/>
        <v>48.919999999925494</v>
      </c>
    </row>
    <row r="99" spans="1:16" ht="18.75" customHeight="1" x14ac:dyDescent="0.2">
      <c r="A99" s="5"/>
      <c r="B99" s="16" t="s">
        <v>100</v>
      </c>
      <c r="C99" s="16"/>
      <c r="D99" s="16"/>
      <c r="E99" s="16"/>
      <c r="F99" s="16"/>
      <c r="G99" s="17" t="s">
        <v>102</v>
      </c>
      <c r="H99" s="17"/>
      <c r="I99" s="18"/>
      <c r="J99" s="18"/>
      <c r="K99" s="19">
        <v>207560.3</v>
      </c>
      <c r="L99" s="19"/>
      <c r="M99" s="19">
        <f>M100</f>
        <v>207557.73</v>
      </c>
      <c r="N99" s="19"/>
      <c r="O99" s="20"/>
      <c r="P99" s="9">
        <f t="shared" si="1"/>
        <v>2.5699999999778811</v>
      </c>
    </row>
    <row r="100" spans="1:16" ht="12.75" customHeight="1" x14ac:dyDescent="0.2">
      <c r="A100" s="5" t="s">
        <v>1</v>
      </c>
      <c r="B100" s="16" t="s">
        <v>62</v>
      </c>
      <c r="C100" s="16"/>
      <c r="D100" s="16"/>
      <c r="E100" s="16"/>
      <c r="F100" s="16"/>
      <c r="G100" s="17" t="s">
        <v>102</v>
      </c>
      <c r="H100" s="17"/>
      <c r="I100" s="17" t="s">
        <v>63</v>
      </c>
      <c r="J100" s="17"/>
      <c r="K100" s="19">
        <v>207560.3</v>
      </c>
      <c r="L100" s="19"/>
      <c r="M100" s="19">
        <f>M101</f>
        <v>207557.73</v>
      </c>
      <c r="N100" s="19"/>
      <c r="O100" s="20"/>
      <c r="P100" s="9">
        <f t="shared" si="1"/>
        <v>2.5699999999778811</v>
      </c>
    </row>
    <row r="101" spans="1:16" ht="12.75" customHeight="1" x14ac:dyDescent="0.2">
      <c r="A101" s="5"/>
      <c r="B101" s="16" t="s">
        <v>9</v>
      </c>
      <c r="C101" s="16"/>
      <c r="D101" s="16"/>
      <c r="E101" s="16"/>
      <c r="F101" s="16"/>
      <c r="G101" s="17" t="s">
        <v>102</v>
      </c>
      <c r="H101" s="17"/>
      <c r="I101" s="17" t="s">
        <v>8</v>
      </c>
      <c r="J101" s="17"/>
      <c r="K101" s="19">
        <v>207560.3</v>
      </c>
      <c r="L101" s="19"/>
      <c r="M101" s="19">
        <v>207557.73</v>
      </c>
      <c r="N101" s="19"/>
      <c r="O101" s="20"/>
      <c r="P101" s="9">
        <f t="shared" si="1"/>
        <v>2.5699999999778811</v>
      </c>
    </row>
    <row r="102" spans="1:16" s="46" customFormat="1" ht="18.75" customHeight="1" x14ac:dyDescent="0.2">
      <c r="A102" s="5"/>
      <c r="B102" s="40" t="s">
        <v>13</v>
      </c>
      <c r="C102" s="40"/>
      <c r="D102" s="40"/>
      <c r="E102" s="40"/>
      <c r="F102" s="40"/>
      <c r="G102" s="41" t="s">
        <v>103</v>
      </c>
      <c r="H102" s="41"/>
      <c r="I102" s="42"/>
      <c r="J102" s="42"/>
      <c r="K102" s="43">
        <f>K103+K110+K114</f>
        <v>613631.22</v>
      </c>
      <c r="L102" s="43"/>
      <c r="M102" s="43">
        <f>M104+M107</f>
        <v>288934.67</v>
      </c>
      <c r="N102" s="43"/>
      <c r="O102" s="44"/>
      <c r="P102" s="45">
        <f t="shared" si="1"/>
        <v>324696.55</v>
      </c>
    </row>
    <row r="103" spans="1:16" ht="12.75" customHeight="1" x14ac:dyDescent="0.2">
      <c r="A103" s="5" t="s">
        <v>1</v>
      </c>
      <c r="B103" s="16" t="s">
        <v>12</v>
      </c>
      <c r="C103" s="16"/>
      <c r="D103" s="16"/>
      <c r="E103" s="16"/>
      <c r="F103" s="16"/>
      <c r="G103" s="17" t="s">
        <v>104</v>
      </c>
      <c r="H103" s="17"/>
      <c r="I103" s="18"/>
      <c r="J103" s="18"/>
      <c r="K103" s="19">
        <v>288959.3</v>
      </c>
      <c r="L103" s="19"/>
      <c r="M103" s="19">
        <v>288959.3</v>
      </c>
      <c r="N103" s="19"/>
      <c r="O103" s="20"/>
      <c r="P103" s="9">
        <f t="shared" si="1"/>
        <v>0</v>
      </c>
    </row>
    <row r="104" spans="1:16" ht="23.25" customHeight="1" x14ac:dyDescent="0.2">
      <c r="A104" s="3"/>
      <c r="B104" s="16" t="s">
        <v>11</v>
      </c>
      <c r="C104" s="16"/>
      <c r="D104" s="16"/>
      <c r="E104" s="16"/>
      <c r="F104" s="16"/>
      <c r="G104" s="17" t="s">
        <v>105</v>
      </c>
      <c r="H104" s="17"/>
      <c r="I104" s="18"/>
      <c r="J104" s="18"/>
      <c r="K104" s="19">
        <v>10000</v>
      </c>
      <c r="L104" s="19"/>
      <c r="M104" s="19">
        <v>10000</v>
      </c>
      <c r="N104" s="19"/>
      <c r="O104" s="20"/>
      <c r="P104" s="9">
        <f t="shared" si="1"/>
        <v>0</v>
      </c>
    </row>
    <row r="105" spans="1:16" ht="12.75" customHeight="1" x14ac:dyDescent="0.2">
      <c r="A105" s="1" t="s">
        <v>0</v>
      </c>
      <c r="B105" s="16" t="s">
        <v>62</v>
      </c>
      <c r="C105" s="16"/>
      <c r="D105" s="16"/>
      <c r="E105" s="16"/>
      <c r="F105" s="16"/>
      <c r="G105" s="17" t="s">
        <v>105</v>
      </c>
      <c r="H105" s="17"/>
      <c r="I105" s="17" t="s">
        <v>63</v>
      </c>
      <c r="J105" s="17"/>
      <c r="K105" s="19">
        <v>10000</v>
      </c>
      <c r="L105" s="19"/>
      <c r="M105" s="19">
        <v>10000</v>
      </c>
      <c r="N105" s="19"/>
      <c r="O105" s="20"/>
      <c r="P105" s="9">
        <f t="shared" si="1"/>
        <v>0</v>
      </c>
    </row>
    <row r="106" spans="1:16" x14ac:dyDescent="0.2">
      <c r="B106" s="16" t="s">
        <v>9</v>
      </c>
      <c r="C106" s="16"/>
      <c r="D106" s="16"/>
      <c r="E106" s="16"/>
      <c r="F106" s="16"/>
      <c r="G106" s="17" t="s">
        <v>105</v>
      </c>
      <c r="H106" s="17"/>
      <c r="I106" s="17" t="s">
        <v>8</v>
      </c>
      <c r="J106" s="17"/>
      <c r="K106" s="19">
        <v>10000</v>
      </c>
      <c r="L106" s="19"/>
      <c r="M106" s="19">
        <v>10000</v>
      </c>
      <c r="N106" s="19"/>
      <c r="O106" s="20"/>
      <c r="P106" s="9">
        <f t="shared" si="1"/>
        <v>0</v>
      </c>
    </row>
    <row r="107" spans="1:16" x14ac:dyDescent="0.2">
      <c r="B107" s="16" t="s">
        <v>10</v>
      </c>
      <c r="C107" s="16"/>
      <c r="D107" s="16"/>
      <c r="E107" s="16"/>
      <c r="F107" s="16"/>
      <c r="G107" s="17" t="s">
        <v>106</v>
      </c>
      <c r="H107" s="17"/>
      <c r="I107" s="18"/>
      <c r="J107" s="18"/>
      <c r="K107" s="19">
        <v>278959.3</v>
      </c>
      <c r="L107" s="19"/>
      <c r="M107" s="19">
        <f>M108</f>
        <v>278934.67</v>
      </c>
      <c r="N107" s="19"/>
      <c r="O107" s="20"/>
      <c r="P107" s="9">
        <f t="shared" si="1"/>
        <v>24.630000000004657</v>
      </c>
    </row>
    <row r="108" spans="1:16" ht="21" customHeight="1" x14ac:dyDescent="0.2">
      <c r="B108" s="16" t="s">
        <v>62</v>
      </c>
      <c r="C108" s="16"/>
      <c r="D108" s="16"/>
      <c r="E108" s="16"/>
      <c r="F108" s="16"/>
      <c r="G108" s="17" t="s">
        <v>106</v>
      </c>
      <c r="H108" s="17"/>
      <c r="I108" s="17" t="s">
        <v>63</v>
      </c>
      <c r="J108" s="17"/>
      <c r="K108" s="19">
        <v>278959.3</v>
      </c>
      <c r="L108" s="19"/>
      <c r="M108" s="19">
        <f>M109</f>
        <v>278934.67</v>
      </c>
      <c r="N108" s="19"/>
      <c r="O108" s="20"/>
      <c r="P108" s="9">
        <f t="shared" si="1"/>
        <v>24.630000000004657</v>
      </c>
    </row>
    <row r="109" spans="1:16" ht="15" customHeight="1" x14ac:dyDescent="0.2">
      <c r="B109" s="16" t="s">
        <v>9</v>
      </c>
      <c r="C109" s="16"/>
      <c r="D109" s="16"/>
      <c r="E109" s="16"/>
      <c r="F109" s="16"/>
      <c r="G109" s="17" t="s">
        <v>106</v>
      </c>
      <c r="H109" s="17"/>
      <c r="I109" s="17" t="s">
        <v>8</v>
      </c>
      <c r="J109" s="17"/>
      <c r="K109" s="19">
        <v>278959.3</v>
      </c>
      <c r="L109" s="19"/>
      <c r="M109" s="19">
        <v>278934.67</v>
      </c>
      <c r="N109" s="19"/>
      <c r="O109" s="20"/>
      <c r="P109" s="9">
        <f t="shared" si="1"/>
        <v>24.630000000004657</v>
      </c>
    </row>
    <row r="110" spans="1:16" x14ac:dyDescent="0.2">
      <c r="B110" s="16" t="s">
        <v>7</v>
      </c>
      <c r="C110" s="16"/>
      <c r="D110" s="16"/>
      <c r="E110" s="16"/>
      <c r="F110" s="16"/>
      <c r="G110" s="17" t="s">
        <v>107</v>
      </c>
      <c r="H110" s="17"/>
      <c r="I110" s="18"/>
      <c r="J110" s="18"/>
      <c r="K110" s="19">
        <v>300371.92</v>
      </c>
      <c r="L110" s="19"/>
      <c r="M110" s="19">
        <v>0</v>
      </c>
      <c r="N110" s="19"/>
      <c r="O110" s="20"/>
      <c r="P110" s="9">
        <f t="shared" si="1"/>
        <v>300371.92</v>
      </c>
    </row>
    <row r="111" spans="1:16" x14ac:dyDescent="0.2">
      <c r="B111" s="16" t="s">
        <v>6</v>
      </c>
      <c r="C111" s="16"/>
      <c r="D111" s="16"/>
      <c r="E111" s="16"/>
      <c r="F111" s="16"/>
      <c r="G111" s="17" t="s">
        <v>108</v>
      </c>
      <c r="H111" s="17"/>
      <c r="I111" s="18"/>
      <c r="J111" s="18"/>
      <c r="K111" s="19">
        <v>300371.92</v>
      </c>
      <c r="L111" s="19"/>
      <c r="M111" s="19">
        <v>0</v>
      </c>
      <c r="N111" s="19"/>
      <c r="O111" s="20"/>
      <c r="P111" s="9">
        <f t="shared" si="1"/>
        <v>300371.92</v>
      </c>
    </row>
    <row r="112" spans="1:16" x14ac:dyDescent="0.2">
      <c r="B112" s="16" t="s">
        <v>109</v>
      </c>
      <c r="C112" s="16"/>
      <c r="D112" s="16"/>
      <c r="E112" s="16"/>
      <c r="F112" s="16"/>
      <c r="G112" s="17" t="s">
        <v>108</v>
      </c>
      <c r="H112" s="17"/>
      <c r="I112" s="17" t="s">
        <v>110</v>
      </c>
      <c r="J112" s="17"/>
      <c r="K112" s="19">
        <v>300371.92</v>
      </c>
      <c r="L112" s="19"/>
      <c r="M112" s="19">
        <v>0</v>
      </c>
      <c r="N112" s="19"/>
      <c r="O112" s="20"/>
      <c r="P112" s="9">
        <f t="shared" si="1"/>
        <v>300371.92</v>
      </c>
    </row>
    <row r="113" spans="2:16" ht="18" customHeight="1" x14ac:dyDescent="0.2">
      <c r="B113" s="16" t="s">
        <v>4</v>
      </c>
      <c r="C113" s="16"/>
      <c r="D113" s="16"/>
      <c r="E113" s="16"/>
      <c r="F113" s="16"/>
      <c r="G113" s="17" t="s">
        <v>108</v>
      </c>
      <c r="H113" s="17"/>
      <c r="I113" s="17" t="s">
        <v>3</v>
      </c>
      <c r="J113" s="17"/>
      <c r="K113" s="19">
        <v>300371.92</v>
      </c>
      <c r="L113" s="19"/>
      <c r="M113" s="19">
        <v>0</v>
      </c>
      <c r="N113" s="19"/>
      <c r="O113" s="20"/>
      <c r="P113" s="9">
        <f t="shared" si="1"/>
        <v>300371.92</v>
      </c>
    </row>
    <row r="114" spans="2:16" ht="34.5" customHeight="1" x14ac:dyDescent="0.2">
      <c r="B114" s="16" t="s">
        <v>5</v>
      </c>
      <c r="C114" s="16"/>
      <c r="D114" s="16"/>
      <c r="E114" s="16"/>
      <c r="F114" s="16"/>
      <c r="G114" s="17" t="s">
        <v>111</v>
      </c>
      <c r="H114" s="17"/>
      <c r="I114" s="18"/>
      <c r="J114" s="18"/>
      <c r="K114" s="19">
        <v>24300</v>
      </c>
      <c r="L114" s="19"/>
      <c r="M114" s="19">
        <v>0</v>
      </c>
      <c r="N114" s="19"/>
      <c r="O114" s="20"/>
      <c r="P114" s="9">
        <f t="shared" si="1"/>
        <v>24300</v>
      </c>
    </row>
    <row r="115" spans="2:16" ht="39.75" customHeight="1" x14ac:dyDescent="0.2">
      <c r="B115" s="16" t="s">
        <v>5</v>
      </c>
      <c r="C115" s="16"/>
      <c r="D115" s="16"/>
      <c r="E115" s="16"/>
      <c r="F115" s="16"/>
      <c r="G115" s="17" t="s">
        <v>112</v>
      </c>
      <c r="H115" s="17"/>
      <c r="I115" s="18"/>
      <c r="J115" s="18"/>
      <c r="K115" s="19">
        <v>24300</v>
      </c>
      <c r="L115" s="19"/>
      <c r="M115" s="19">
        <v>0</v>
      </c>
      <c r="N115" s="19"/>
      <c r="O115" s="20"/>
      <c r="P115" s="9">
        <f t="shared" si="1"/>
        <v>24300</v>
      </c>
    </row>
    <row r="116" spans="2:16" x14ac:dyDescent="0.2">
      <c r="B116" s="16" t="s">
        <v>109</v>
      </c>
      <c r="C116" s="16"/>
      <c r="D116" s="16"/>
      <c r="E116" s="16"/>
      <c r="F116" s="16"/>
      <c r="G116" s="17" t="s">
        <v>112</v>
      </c>
      <c r="H116" s="17"/>
      <c r="I116" s="17" t="s">
        <v>110</v>
      </c>
      <c r="J116" s="17"/>
      <c r="K116" s="19">
        <v>24300</v>
      </c>
      <c r="L116" s="19"/>
      <c r="M116" s="19">
        <v>0</v>
      </c>
      <c r="N116" s="19"/>
      <c r="O116" s="20"/>
      <c r="P116" s="9">
        <f t="shared" si="1"/>
        <v>24300</v>
      </c>
    </row>
    <row r="117" spans="2:16" x14ac:dyDescent="0.2">
      <c r="B117" s="16" t="s">
        <v>4</v>
      </c>
      <c r="C117" s="16"/>
      <c r="D117" s="16"/>
      <c r="E117" s="16"/>
      <c r="F117" s="16"/>
      <c r="G117" s="17" t="s">
        <v>112</v>
      </c>
      <c r="H117" s="17"/>
      <c r="I117" s="17" t="s">
        <v>3</v>
      </c>
      <c r="J117" s="17"/>
      <c r="K117" s="19">
        <v>24300</v>
      </c>
      <c r="L117" s="19"/>
      <c r="M117" s="19">
        <v>0</v>
      </c>
      <c r="N117" s="19"/>
      <c r="O117" s="20"/>
      <c r="P117" s="9">
        <f t="shared" si="1"/>
        <v>24300</v>
      </c>
    </row>
    <row r="118" spans="2:16" s="52" customFormat="1" ht="13.5" thickBot="1" x14ac:dyDescent="0.25">
      <c r="B118" s="47" t="s">
        <v>2</v>
      </c>
      <c r="C118" s="47"/>
      <c r="D118" s="47"/>
      <c r="E118" s="47"/>
      <c r="F118" s="47"/>
      <c r="G118" s="48"/>
      <c r="H118" s="48"/>
      <c r="I118" s="48"/>
      <c r="J118" s="48"/>
      <c r="K118" s="49">
        <v>18611458.390000001</v>
      </c>
      <c r="L118" s="49"/>
      <c r="M118" s="49">
        <f>M102+M51+M27+M18+M83</f>
        <v>18000742.640000001</v>
      </c>
      <c r="N118" s="49"/>
      <c r="O118" s="50"/>
      <c r="P118" s="51">
        <f t="shared" si="1"/>
        <v>610715.75</v>
      </c>
    </row>
  </sheetData>
  <mergeCells count="524">
    <mergeCell ref="P13:P15"/>
    <mergeCell ref="B7:P11"/>
    <mergeCell ref="K1:P6"/>
    <mergeCell ref="M12:Q12"/>
    <mergeCell ref="B118:J118"/>
    <mergeCell ref="K118:L118"/>
    <mergeCell ref="M118:O118"/>
    <mergeCell ref="K13:L15"/>
    <mergeCell ref="M13:O15"/>
    <mergeCell ref="B117:F117"/>
    <mergeCell ref="G117:H117"/>
    <mergeCell ref="I117:J117"/>
    <mergeCell ref="K117:L117"/>
    <mergeCell ref="M117:O117"/>
    <mergeCell ref="B116:F116"/>
    <mergeCell ref="G116:H116"/>
    <mergeCell ref="I116:J116"/>
    <mergeCell ref="K116:L116"/>
    <mergeCell ref="M116:O116"/>
    <mergeCell ref="B115:F115"/>
    <mergeCell ref="G115:H115"/>
    <mergeCell ref="I115:J115"/>
    <mergeCell ref="K115:L115"/>
    <mergeCell ref="M115:O115"/>
    <mergeCell ref="B114:F114"/>
    <mergeCell ref="G114:H114"/>
    <mergeCell ref="I114:J114"/>
    <mergeCell ref="K114:L114"/>
    <mergeCell ref="M114:O114"/>
    <mergeCell ref="B113:F113"/>
    <mergeCell ref="G113:H113"/>
    <mergeCell ref="I113:J113"/>
    <mergeCell ref="K113:L113"/>
    <mergeCell ref="M113:O113"/>
    <mergeCell ref="B112:F112"/>
    <mergeCell ref="G112:H112"/>
    <mergeCell ref="I112:J112"/>
    <mergeCell ref="K112:L112"/>
    <mergeCell ref="M112:O112"/>
    <mergeCell ref="B111:F111"/>
    <mergeCell ref="G111:H111"/>
    <mergeCell ref="I111:J111"/>
    <mergeCell ref="K111:L111"/>
    <mergeCell ref="M111:O111"/>
    <mergeCell ref="B110:F110"/>
    <mergeCell ref="G110:H110"/>
    <mergeCell ref="I110:J110"/>
    <mergeCell ref="K110:L110"/>
    <mergeCell ref="M110:O110"/>
    <mergeCell ref="B109:F109"/>
    <mergeCell ref="G109:H109"/>
    <mergeCell ref="I109:J109"/>
    <mergeCell ref="K109:L109"/>
    <mergeCell ref="M109:O109"/>
    <mergeCell ref="B108:F108"/>
    <mergeCell ref="G108:H108"/>
    <mergeCell ref="I108:J108"/>
    <mergeCell ref="K108:L108"/>
    <mergeCell ref="M108:O108"/>
    <mergeCell ref="B107:F107"/>
    <mergeCell ref="G107:H107"/>
    <mergeCell ref="I107:J107"/>
    <mergeCell ref="K107:L107"/>
    <mergeCell ref="M107:O107"/>
    <mergeCell ref="B106:F106"/>
    <mergeCell ref="G106:H106"/>
    <mergeCell ref="I106:J106"/>
    <mergeCell ref="K106:L106"/>
    <mergeCell ref="M106:O106"/>
    <mergeCell ref="B105:F105"/>
    <mergeCell ref="G105:H105"/>
    <mergeCell ref="I105:J105"/>
    <mergeCell ref="K105:L105"/>
    <mergeCell ref="M105:O105"/>
    <mergeCell ref="B104:F104"/>
    <mergeCell ref="G104:H104"/>
    <mergeCell ref="I104:J104"/>
    <mergeCell ref="K104:L104"/>
    <mergeCell ref="M104:O104"/>
    <mergeCell ref="B103:F103"/>
    <mergeCell ref="G103:H103"/>
    <mergeCell ref="I103:J103"/>
    <mergeCell ref="K103:L103"/>
    <mergeCell ref="M103:O103"/>
    <mergeCell ref="B102:F102"/>
    <mergeCell ref="G102:H102"/>
    <mergeCell ref="I102:J102"/>
    <mergeCell ref="K102:L102"/>
    <mergeCell ref="M102:O102"/>
    <mergeCell ref="B101:F101"/>
    <mergeCell ref="G101:H101"/>
    <mergeCell ref="I101:J101"/>
    <mergeCell ref="K101:L101"/>
    <mergeCell ref="M101:O101"/>
    <mergeCell ref="B100:F100"/>
    <mergeCell ref="G100:H100"/>
    <mergeCell ref="I100:J100"/>
    <mergeCell ref="K100:L100"/>
    <mergeCell ref="M100:O100"/>
    <mergeCell ref="B99:F99"/>
    <mergeCell ref="G99:H99"/>
    <mergeCell ref="I99:J99"/>
    <mergeCell ref="K99:L99"/>
    <mergeCell ref="M99:O99"/>
    <mergeCell ref="B98:F98"/>
    <mergeCell ref="G98:H98"/>
    <mergeCell ref="I98:J98"/>
    <mergeCell ref="K98:L98"/>
    <mergeCell ref="M98:O98"/>
    <mergeCell ref="B97:F97"/>
    <mergeCell ref="G97:H97"/>
    <mergeCell ref="I97:J97"/>
    <mergeCell ref="K97:L97"/>
    <mergeCell ref="M97:O97"/>
    <mergeCell ref="B96:F96"/>
    <mergeCell ref="G96:H96"/>
    <mergeCell ref="I96:J96"/>
    <mergeCell ref="K96:L96"/>
    <mergeCell ref="M96:O96"/>
    <mergeCell ref="B95:F95"/>
    <mergeCell ref="G95:H95"/>
    <mergeCell ref="I95:J95"/>
    <mergeCell ref="K95:L95"/>
    <mergeCell ref="M95:O95"/>
    <mergeCell ref="B94:F94"/>
    <mergeCell ref="G94:H94"/>
    <mergeCell ref="I94:J94"/>
    <mergeCell ref="K94:L94"/>
    <mergeCell ref="M94:O94"/>
    <mergeCell ref="B93:F93"/>
    <mergeCell ref="G93:H93"/>
    <mergeCell ref="I93:J93"/>
    <mergeCell ref="K93:L93"/>
    <mergeCell ref="M93:O93"/>
    <mergeCell ref="B92:F92"/>
    <mergeCell ref="G92:H92"/>
    <mergeCell ref="I92:J92"/>
    <mergeCell ref="K92:L92"/>
    <mergeCell ref="M92:O92"/>
    <mergeCell ref="B91:F91"/>
    <mergeCell ref="G91:H91"/>
    <mergeCell ref="I91:J91"/>
    <mergeCell ref="K91:L91"/>
    <mergeCell ref="M91:O91"/>
    <mergeCell ref="B90:F90"/>
    <mergeCell ref="G90:H90"/>
    <mergeCell ref="I90:J90"/>
    <mergeCell ref="K90:L90"/>
    <mergeCell ref="M90:O90"/>
    <mergeCell ref="B89:F89"/>
    <mergeCell ref="G89:H89"/>
    <mergeCell ref="I89:J89"/>
    <mergeCell ref="K89:L89"/>
    <mergeCell ref="M89:O89"/>
    <mergeCell ref="B88:F88"/>
    <mergeCell ref="G88:H88"/>
    <mergeCell ref="I88:J88"/>
    <mergeCell ref="K88:L88"/>
    <mergeCell ref="M88:O88"/>
    <mergeCell ref="B87:F87"/>
    <mergeCell ref="G87:H87"/>
    <mergeCell ref="I87:J87"/>
    <mergeCell ref="K87:L87"/>
    <mergeCell ref="M87:O87"/>
    <mergeCell ref="B86:F86"/>
    <mergeCell ref="G86:H86"/>
    <mergeCell ref="I86:J86"/>
    <mergeCell ref="K86:L86"/>
    <mergeCell ref="M86:O86"/>
    <mergeCell ref="B85:F85"/>
    <mergeCell ref="G85:H85"/>
    <mergeCell ref="I85:J85"/>
    <mergeCell ref="K85:L85"/>
    <mergeCell ref="M85:O85"/>
    <mergeCell ref="B84:F84"/>
    <mergeCell ref="G84:H84"/>
    <mergeCell ref="I84:J84"/>
    <mergeCell ref="K84:L84"/>
    <mergeCell ref="M84:O84"/>
    <mergeCell ref="B83:F83"/>
    <mergeCell ref="G83:H83"/>
    <mergeCell ref="I83:J83"/>
    <mergeCell ref="K83:L83"/>
    <mergeCell ref="M83:O83"/>
    <mergeCell ref="B82:F82"/>
    <mergeCell ref="G82:H82"/>
    <mergeCell ref="I82:J82"/>
    <mergeCell ref="K82:L82"/>
    <mergeCell ref="M82:O82"/>
    <mergeCell ref="B81:F81"/>
    <mergeCell ref="G81:H81"/>
    <mergeCell ref="I81:J81"/>
    <mergeCell ref="K81:L81"/>
    <mergeCell ref="M81:O81"/>
    <mergeCell ref="B80:F80"/>
    <mergeCell ref="G80:H80"/>
    <mergeCell ref="I80:J80"/>
    <mergeCell ref="K80:L80"/>
    <mergeCell ref="M80:O80"/>
    <mergeCell ref="B79:F79"/>
    <mergeCell ref="G79:H79"/>
    <mergeCell ref="I79:J79"/>
    <mergeCell ref="K79:L79"/>
    <mergeCell ref="M79:O79"/>
    <mergeCell ref="B78:F78"/>
    <mergeCell ref="G78:H78"/>
    <mergeCell ref="I78:J78"/>
    <mergeCell ref="K78:L78"/>
    <mergeCell ref="M78:O78"/>
    <mergeCell ref="B77:F77"/>
    <mergeCell ref="G77:H77"/>
    <mergeCell ref="I77:J77"/>
    <mergeCell ref="K77:L77"/>
    <mergeCell ref="M77:O77"/>
    <mergeCell ref="B76:F76"/>
    <mergeCell ref="G76:H76"/>
    <mergeCell ref="I76:J76"/>
    <mergeCell ref="K76:L76"/>
    <mergeCell ref="M76:O76"/>
    <mergeCell ref="B75:F75"/>
    <mergeCell ref="G75:H75"/>
    <mergeCell ref="I75:J75"/>
    <mergeCell ref="K75:L75"/>
    <mergeCell ref="M75:O75"/>
    <mergeCell ref="B74:F74"/>
    <mergeCell ref="G74:H74"/>
    <mergeCell ref="I74:J74"/>
    <mergeCell ref="K74:L74"/>
    <mergeCell ref="M74:O74"/>
    <mergeCell ref="B73:F73"/>
    <mergeCell ref="G73:H73"/>
    <mergeCell ref="I73:J73"/>
    <mergeCell ref="K73:L73"/>
    <mergeCell ref="M73:O73"/>
    <mergeCell ref="B72:F72"/>
    <mergeCell ref="G72:H72"/>
    <mergeCell ref="I72:J72"/>
    <mergeCell ref="K72:L72"/>
    <mergeCell ref="M72:O72"/>
    <mergeCell ref="B71:F71"/>
    <mergeCell ref="G71:H71"/>
    <mergeCell ref="I71:J71"/>
    <mergeCell ref="K71:L71"/>
    <mergeCell ref="M71:O71"/>
    <mergeCell ref="B70:F70"/>
    <mergeCell ref="G70:H70"/>
    <mergeCell ref="I70:J70"/>
    <mergeCell ref="K70:L70"/>
    <mergeCell ref="M70:O70"/>
    <mergeCell ref="B69:F69"/>
    <mergeCell ref="G69:H69"/>
    <mergeCell ref="I69:J69"/>
    <mergeCell ref="K69:L69"/>
    <mergeCell ref="M69:O69"/>
    <mergeCell ref="B68:F68"/>
    <mergeCell ref="G68:H68"/>
    <mergeCell ref="I68:J68"/>
    <mergeCell ref="K68:L68"/>
    <mergeCell ref="M68:O68"/>
    <mergeCell ref="B67:F67"/>
    <mergeCell ref="G67:H67"/>
    <mergeCell ref="I67:J67"/>
    <mergeCell ref="K67:L67"/>
    <mergeCell ref="M67:O67"/>
    <mergeCell ref="B66:F66"/>
    <mergeCell ref="G66:H66"/>
    <mergeCell ref="I66:J66"/>
    <mergeCell ref="K66:L66"/>
    <mergeCell ref="M66:O66"/>
    <mergeCell ref="B65:F65"/>
    <mergeCell ref="G65:H65"/>
    <mergeCell ref="I65:J65"/>
    <mergeCell ref="K65:L65"/>
    <mergeCell ref="M65:O65"/>
    <mergeCell ref="B64:F64"/>
    <mergeCell ref="G64:H64"/>
    <mergeCell ref="I64:J64"/>
    <mergeCell ref="K64:L64"/>
    <mergeCell ref="M64:O64"/>
    <mergeCell ref="B63:F63"/>
    <mergeCell ref="G63:H63"/>
    <mergeCell ref="I63:J63"/>
    <mergeCell ref="K63:L63"/>
    <mergeCell ref="M63:O63"/>
    <mergeCell ref="B62:F62"/>
    <mergeCell ref="G62:H62"/>
    <mergeCell ref="I62:J62"/>
    <mergeCell ref="K62:L62"/>
    <mergeCell ref="M62:O62"/>
    <mergeCell ref="B61:F61"/>
    <mergeCell ref="G61:H61"/>
    <mergeCell ref="I61:J61"/>
    <mergeCell ref="K61:L61"/>
    <mergeCell ref="M61:O61"/>
    <mergeCell ref="B60:F60"/>
    <mergeCell ref="G60:H60"/>
    <mergeCell ref="I60:J60"/>
    <mergeCell ref="K60:L60"/>
    <mergeCell ref="M60:O60"/>
    <mergeCell ref="B59:F59"/>
    <mergeCell ref="G59:H59"/>
    <mergeCell ref="I59:J59"/>
    <mergeCell ref="K59:L59"/>
    <mergeCell ref="M59:O59"/>
    <mergeCell ref="B58:F58"/>
    <mergeCell ref="G58:H58"/>
    <mergeCell ref="I58:J58"/>
    <mergeCell ref="K58:L58"/>
    <mergeCell ref="M58:O58"/>
    <mergeCell ref="B57:F57"/>
    <mergeCell ref="G57:H57"/>
    <mergeCell ref="I57:J57"/>
    <mergeCell ref="K57:L57"/>
    <mergeCell ref="M57:O57"/>
    <mergeCell ref="B56:F56"/>
    <mergeCell ref="G56:H56"/>
    <mergeCell ref="I56:J56"/>
    <mergeCell ref="K56:L56"/>
    <mergeCell ref="M56:O56"/>
    <mergeCell ref="B55:F55"/>
    <mergeCell ref="G55:H55"/>
    <mergeCell ref="I55:J55"/>
    <mergeCell ref="K55:L55"/>
    <mergeCell ref="M55:O55"/>
    <mergeCell ref="B54:F54"/>
    <mergeCell ref="G54:H54"/>
    <mergeCell ref="I54:J54"/>
    <mergeCell ref="K54:L54"/>
    <mergeCell ref="M54:O54"/>
    <mergeCell ref="B53:F53"/>
    <mergeCell ref="G53:H53"/>
    <mergeCell ref="I53:J53"/>
    <mergeCell ref="K53:L53"/>
    <mergeCell ref="M53:O53"/>
    <mergeCell ref="B52:F52"/>
    <mergeCell ref="G52:H52"/>
    <mergeCell ref="I52:J52"/>
    <mergeCell ref="K52:L52"/>
    <mergeCell ref="M52:O52"/>
    <mergeCell ref="B51:F51"/>
    <mergeCell ref="G51:H51"/>
    <mergeCell ref="I51:J51"/>
    <mergeCell ref="K51:L51"/>
    <mergeCell ref="M51:O51"/>
    <mergeCell ref="B50:F50"/>
    <mergeCell ref="G50:H50"/>
    <mergeCell ref="I50:J50"/>
    <mergeCell ref="K50:L50"/>
    <mergeCell ref="M50:O50"/>
    <mergeCell ref="B49:F49"/>
    <mergeCell ref="G49:H49"/>
    <mergeCell ref="I49:J49"/>
    <mergeCell ref="K49:L49"/>
    <mergeCell ref="M49:O49"/>
    <mergeCell ref="B48:F48"/>
    <mergeCell ref="G48:H48"/>
    <mergeCell ref="I48:J48"/>
    <mergeCell ref="K48:L48"/>
    <mergeCell ref="M48:O48"/>
    <mergeCell ref="B47:F47"/>
    <mergeCell ref="G47:H47"/>
    <mergeCell ref="I47:J47"/>
    <mergeCell ref="K47:L47"/>
    <mergeCell ref="M47:O47"/>
    <mergeCell ref="B46:F46"/>
    <mergeCell ref="G46:H46"/>
    <mergeCell ref="I46:J46"/>
    <mergeCell ref="K46:L46"/>
    <mergeCell ref="M46:O46"/>
    <mergeCell ref="B45:F45"/>
    <mergeCell ref="G45:H45"/>
    <mergeCell ref="I45:J45"/>
    <mergeCell ref="K45:L45"/>
    <mergeCell ref="M45:O45"/>
    <mergeCell ref="B44:F44"/>
    <mergeCell ref="G44:H44"/>
    <mergeCell ref="I44:J44"/>
    <mergeCell ref="K44:L44"/>
    <mergeCell ref="M44:O44"/>
    <mergeCell ref="B43:F43"/>
    <mergeCell ref="G43:H43"/>
    <mergeCell ref="I43:J43"/>
    <mergeCell ref="K43:L43"/>
    <mergeCell ref="M43:O43"/>
    <mergeCell ref="B42:F42"/>
    <mergeCell ref="G42:H42"/>
    <mergeCell ref="I42:J42"/>
    <mergeCell ref="K42:L42"/>
    <mergeCell ref="M42:O42"/>
    <mergeCell ref="B41:F41"/>
    <mergeCell ref="G41:H41"/>
    <mergeCell ref="I41:J41"/>
    <mergeCell ref="K41:L41"/>
    <mergeCell ref="M41:O41"/>
    <mergeCell ref="B40:F40"/>
    <mergeCell ref="G40:H40"/>
    <mergeCell ref="I40:J40"/>
    <mergeCell ref="K40:L40"/>
    <mergeCell ref="M40:O40"/>
    <mergeCell ref="B39:F39"/>
    <mergeCell ref="G39:H39"/>
    <mergeCell ref="I39:J39"/>
    <mergeCell ref="K39:L39"/>
    <mergeCell ref="M39:O39"/>
    <mergeCell ref="B38:F38"/>
    <mergeCell ref="G38:H38"/>
    <mergeCell ref="I38:J38"/>
    <mergeCell ref="K38:L38"/>
    <mergeCell ref="M38:O38"/>
    <mergeCell ref="B37:F37"/>
    <mergeCell ref="G37:H37"/>
    <mergeCell ref="I37:J37"/>
    <mergeCell ref="K37:L37"/>
    <mergeCell ref="M37:O37"/>
    <mergeCell ref="B36:F36"/>
    <mergeCell ref="G36:H36"/>
    <mergeCell ref="I36:J36"/>
    <mergeCell ref="K36:L36"/>
    <mergeCell ref="M36:O36"/>
    <mergeCell ref="B35:F35"/>
    <mergeCell ref="G35:H35"/>
    <mergeCell ref="I35:J35"/>
    <mergeCell ref="K35:L35"/>
    <mergeCell ref="M35:O35"/>
    <mergeCell ref="B34:F34"/>
    <mergeCell ref="G34:H34"/>
    <mergeCell ref="I34:J34"/>
    <mergeCell ref="K34:L34"/>
    <mergeCell ref="M34:O34"/>
    <mergeCell ref="B33:F33"/>
    <mergeCell ref="G33:H33"/>
    <mergeCell ref="I33:J33"/>
    <mergeCell ref="K33:L33"/>
    <mergeCell ref="M33:O33"/>
    <mergeCell ref="B32:F32"/>
    <mergeCell ref="G32:H32"/>
    <mergeCell ref="I32:J32"/>
    <mergeCell ref="K32:L32"/>
    <mergeCell ref="M32:O32"/>
    <mergeCell ref="B31:F31"/>
    <mergeCell ref="G31:H31"/>
    <mergeCell ref="I31:J31"/>
    <mergeCell ref="K31:L31"/>
    <mergeCell ref="M31:O31"/>
    <mergeCell ref="B30:F30"/>
    <mergeCell ref="G30:H30"/>
    <mergeCell ref="I30:J30"/>
    <mergeCell ref="K30:L30"/>
    <mergeCell ref="M30:O30"/>
    <mergeCell ref="B29:F29"/>
    <mergeCell ref="G29:H29"/>
    <mergeCell ref="I29:J29"/>
    <mergeCell ref="K29:L29"/>
    <mergeCell ref="M29:O29"/>
    <mergeCell ref="B28:F28"/>
    <mergeCell ref="G28:H28"/>
    <mergeCell ref="I28:J28"/>
    <mergeCell ref="K28:L28"/>
    <mergeCell ref="M28:O28"/>
    <mergeCell ref="B27:F27"/>
    <mergeCell ref="G27:H27"/>
    <mergeCell ref="I27:J27"/>
    <mergeCell ref="K27:L27"/>
    <mergeCell ref="M27:O27"/>
    <mergeCell ref="B26:F26"/>
    <mergeCell ref="G26:H26"/>
    <mergeCell ref="I26:J26"/>
    <mergeCell ref="K26:L26"/>
    <mergeCell ref="M26:O26"/>
    <mergeCell ref="B25:F25"/>
    <mergeCell ref="G25:H25"/>
    <mergeCell ref="I25:J25"/>
    <mergeCell ref="K25:L25"/>
    <mergeCell ref="M25:O25"/>
    <mergeCell ref="B24:F24"/>
    <mergeCell ref="G24:H24"/>
    <mergeCell ref="I24:J24"/>
    <mergeCell ref="K24:L24"/>
    <mergeCell ref="M24:O24"/>
    <mergeCell ref="B23:F23"/>
    <mergeCell ref="G23:H23"/>
    <mergeCell ref="I23:J23"/>
    <mergeCell ref="K23:L23"/>
    <mergeCell ref="M23:O23"/>
    <mergeCell ref="B22:F22"/>
    <mergeCell ref="G22:H22"/>
    <mergeCell ref="I22:J22"/>
    <mergeCell ref="K22:L22"/>
    <mergeCell ref="M22:O22"/>
    <mergeCell ref="B21:F21"/>
    <mergeCell ref="G21:H21"/>
    <mergeCell ref="I21:J21"/>
    <mergeCell ref="K21:L21"/>
    <mergeCell ref="M21:O21"/>
    <mergeCell ref="B20:F20"/>
    <mergeCell ref="G20:H20"/>
    <mergeCell ref="I20:J20"/>
    <mergeCell ref="K20:L20"/>
    <mergeCell ref="M20:O20"/>
    <mergeCell ref="B19:F19"/>
    <mergeCell ref="G19:H19"/>
    <mergeCell ref="I19:J19"/>
    <mergeCell ref="K19:L19"/>
    <mergeCell ref="M19:O19"/>
    <mergeCell ref="B18:F18"/>
    <mergeCell ref="G18:H18"/>
    <mergeCell ref="I18:J18"/>
    <mergeCell ref="K18:L18"/>
    <mergeCell ref="M18:O18"/>
    <mergeCell ref="B17:F17"/>
    <mergeCell ref="G17:H17"/>
    <mergeCell ref="I17:J17"/>
    <mergeCell ref="K17:L17"/>
    <mergeCell ref="M17:O17"/>
    <mergeCell ref="H1:J6"/>
    <mergeCell ref="B16:F16"/>
    <mergeCell ref="G16:H16"/>
    <mergeCell ref="I16:J16"/>
    <mergeCell ref="K16:L16"/>
    <mergeCell ref="M16:O16"/>
    <mergeCell ref="B13:F15"/>
    <mergeCell ref="G13:J14"/>
    <mergeCell ref="G15:H15"/>
    <mergeCell ref="I15:J15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2024-03-18T09:15:50Z</dcterms:modified>
</cp:coreProperties>
</file>