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№ 21от 23.06.2022\решение о внесении изменений в бюджет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2'!$A$19:$N$41</definedName>
    <definedName name="_xlnm._FilterDatabase" localSheetId="1" hidden="1">'разд, подр  (2)'!$A$12:$K$93</definedName>
    <definedName name="_xlnm.Print_Titles" localSheetId="0">'приложение 2'!$17:$18</definedName>
    <definedName name="_xlnm.Print_Titles" localSheetId="1">'разд, подр  (2)'!$10:$12</definedName>
    <definedName name="_xlnm.Print_Area" localSheetId="0">'приложение 2'!$A$1:$M$41</definedName>
    <definedName name="_xlnm.Print_Area" localSheetId="1">'разд, подр  (2)'!$A$1:$F$91</definedName>
  </definedNames>
  <calcPr calcId="152511" iterate="1" fullPrecision="0"/>
</workbook>
</file>

<file path=xl/calcChain.xml><?xml version="1.0" encoding="utf-8"?>
<calcChain xmlns="http://schemas.openxmlformats.org/spreadsheetml/2006/main">
  <c r="L20" i="8" l="1"/>
  <c r="I20" i="8"/>
  <c r="H20" i="8"/>
  <c r="F20" i="8"/>
  <c r="E20" i="8"/>
  <c r="G20" i="8" l="1"/>
  <c r="K20" i="8"/>
  <c r="J20" i="8" s="1"/>
  <c r="L37" i="8" l="1"/>
  <c r="K37" i="8"/>
  <c r="I37" i="8"/>
  <c r="H37" i="8"/>
  <c r="F37" i="8"/>
  <c r="E37" i="8"/>
  <c r="L35" i="8"/>
  <c r="K35" i="8"/>
  <c r="I35" i="8"/>
  <c r="H35" i="8"/>
  <c r="F35" i="8"/>
  <c r="E35" i="8"/>
  <c r="L33" i="8"/>
  <c r="K33" i="8"/>
  <c r="I33" i="8"/>
  <c r="H33" i="8"/>
  <c r="F33" i="8"/>
  <c r="E33" i="8"/>
  <c r="L30" i="8"/>
  <c r="K30" i="8"/>
  <c r="I30" i="8"/>
  <c r="H30" i="8"/>
  <c r="F30" i="8"/>
  <c r="E30" i="8"/>
  <c r="L28" i="8"/>
  <c r="K28" i="8"/>
  <c r="I28" i="8"/>
  <c r="H28" i="8"/>
  <c r="F28" i="8"/>
  <c r="E28" i="8"/>
  <c r="L26" i="8"/>
  <c r="K26" i="8"/>
  <c r="I26" i="8"/>
  <c r="H26" i="8"/>
  <c r="F26" i="8"/>
  <c r="E26" i="8"/>
  <c r="J37" i="8" l="1"/>
  <c r="J35" i="8"/>
  <c r="D26" i="8"/>
  <c r="G30" i="8"/>
  <c r="J33" i="8"/>
  <c r="D35" i="8"/>
  <c r="D28" i="8"/>
  <c r="G26" i="8"/>
  <c r="D30" i="8"/>
  <c r="D33" i="8"/>
  <c r="D37" i="8"/>
  <c r="J26" i="8"/>
  <c r="G33" i="8"/>
  <c r="J28" i="8"/>
  <c r="G28" i="8"/>
  <c r="J30" i="8"/>
  <c r="G35" i="8"/>
  <c r="G37" i="8"/>
  <c r="D20" i="8"/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  <c r="E39" i="8"/>
  <c r="E41" i="8" s="1"/>
  <c r="F39" i="8"/>
  <c r="H39" i="8"/>
  <c r="G39" i="8" s="1"/>
  <c r="I39" i="8"/>
  <c r="I41" i="8" s="1"/>
  <c r="K39" i="8"/>
  <c r="L39" i="8"/>
  <c r="F41" i="8"/>
  <c r="K41" i="8"/>
  <c r="J41" i="8" s="1"/>
  <c r="L41" i="8"/>
  <c r="J39" i="8" l="1"/>
  <c r="H41" i="8"/>
  <c r="D41" i="8"/>
  <c r="G41" i="8"/>
  <c r="D39" i="8"/>
</calcChain>
</file>

<file path=xl/sharedStrings.xml><?xml version="1.0" encoding="utf-8"?>
<sst xmlns="http://schemas.openxmlformats.org/spreadsheetml/2006/main" count="268" uniqueCount="100">
  <si>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</si>
  <si>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</si>
  <si>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</si>
  <si>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</si>
  <si>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</si>
  <si>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</si>
  <si>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</si>
  <si>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</si>
  <si>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</si>
  <si>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</si>
  <si>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</si>
  <si>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</si>
  <si>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</si>
  <si>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</si>
  <si>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</si>
  <si>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</si>
  <si>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</si>
  <si>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</si>
  <si>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</si>
  <si>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</si>
  <si>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</si>
  <si>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</si>
  <si>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</si>
  <si>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</si>
  <si>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</si>
  <si>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</si>
  <si>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</si>
  <si>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</si>
  <si>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</si>
  <si>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</si>
  <si>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</si>
  <si>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</si>
  <si>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</si>
  <si>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</si>
  <si>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</si>
  <si>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</si>
  <si>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</si>
  <si>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</si>
  <si>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</si>
  <si>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</si>
  <si>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</si>
  <si>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</si>
  <si>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</si>
  <si>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</si>
  <si>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</si>
  <si>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</si>
  <si>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</si>
  <si>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</si>
  <si>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</si>
  <si>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</si>
  <si>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</si>
  <si>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</si>
  <si>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</si>
  <si>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</si>
  <si>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</si>
  <si>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</si>
  <si>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</si>
  <si>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</si>
  <si>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</si>
  <si>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</si>
  <si>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</si>
  <si>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</si>
  <si>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</si>
  <si>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</si>
  <si>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</si>
  <si>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</si>
  <si>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</si>
  <si>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</si>
  <si>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</si>
  <si>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</si>
  <si>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</si>
  <si>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</si>
  <si>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</si>
  <si>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</si>
  <si>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</si>
  <si>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</si>
  <si>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</si>
  <si>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</si>
  <si>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</si>
  <si>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</si>
  <si>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</si>
  <si>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</si>
  <si>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 xml:space="preserve">в том числе за счет </t>
  </si>
  <si>
    <t>налоговых и неналоговых доходов, поступлений нецелевого характера</t>
  </si>
  <si>
    <t>поступлений целевого характера</t>
  </si>
  <si>
    <t>сельского поселения</t>
  </si>
  <si>
    <t>Мобилизационная и вневойсковая подготовка</t>
  </si>
  <si>
    <t>Национальная оборона</t>
  </si>
  <si>
    <t>2022 год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</si>
  <si>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</si>
  <si>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</si>
  <si>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</si>
  <si>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2022 год и на плановый период 2023 и 2024 годов</t>
  </si>
  <si>
    <t>к решению Совета Покровского</t>
  </si>
  <si>
    <t>от 16.12.2021 № 39</t>
  </si>
  <si>
    <t>"Приложение № 2</t>
  </si>
  <si>
    <t>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</si>
  <si>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</si>
  <si>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1</t>
  </si>
  <si>
    <t>от 23.06.2022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</si>
</sst>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;[Red]\-#,##0.00;0.00"/>
    <numFmt numFmtId="166" formatCode="#,##0.00_ ;[Red]\-#,##0.00\ "/>
    <numFmt numFmtId="167" formatCode="#,##0.000000_ ;[Red]\-#,##0.000000\ 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76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left" vertical="top" wrapText="1" shrinkToFit="1"/>
    </xf>
    <xf numFmtId="49" fontId="13" fillId="0" borderId="2" xfId="0" applyNumberFormat="1" applyFont="1" applyFill="1" applyBorder="1" applyAlignment="1" applyProtection="1">
      <alignment horizontal="center" vertical="top" wrapText="1"/>
    </xf>
    <xf numFmtId="49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top" wrapText="1"/>
    </xf>
    <xf numFmtId="0" fontId="13" fillId="0" borderId="2" xfId="0" applyNumberFormat="1" applyFont="1" applyFill="1" applyBorder="1" applyAlignment="1" applyProtection="1">
      <alignment vertical="top" wrapText="1" shrinkToFit="1"/>
    </xf>
    <xf numFmtId="0" fontId="13" fillId="0" borderId="0" xfId="0" applyNumberFormat="1" applyFont="1" applyFill="1" applyBorder="1" applyAlignment="1" applyProtection="1">
      <alignment vertical="top"/>
    </xf>
    <xf numFmtId="0" fontId="13" fillId="0" borderId="2" xfId="0" applyFont="1" applyFill="1" applyBorder="1" applyAlignment="1">
      <alignment wrapText="1"/>
    </xf>
    <xf numFmtId="0" fontId="13" fillId="0" borderId="0" xfId="0" applyNumberFormat="1" applyFont="1" applyFill="1" applyBorder="1" applyAlignment="1" applyProtection="1">
      <alignment vertical="top" wrapText="1"/>
    </xf>
    <xf numFmtId="0" fontId="13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center" vertical="top" wrapText="1"/>
    </xf>
    <xf numFmtId="0" fontId="13" fillId="0" borderId="0" xfId="0" applyFont="1" applyFill="1" applyAlignment="1">
      <alignment horizontal="left"/>
    </xf>
    <xf numFmtId="166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vertical="top"/>
    </xf>
    <xf numFmtId="49" fontId="13" fillId="0" borderId="2" xfId="0" applyNumberFormat="1" applyFont="1" applyFill="1" applyBorder="1" applyAlignment="1" applyProtection="1">
      <alignment vertical="top" wrapText="1" shrinkToFit="1"/>
    </xf>
    <xf numFmtId="4" fontId="13" fillId="0" borderId="2" xfId="0" applyNumberFormat="1" applyFont="1" applyFill="1" applyBorder="1" applyAlignment="1" applyProtection="1">
      <alignment horizontal="right" vertical="top"/>
    </xf>
    <xf numFmtId="165" fontId="13" fillId="0" borderId="2" xfId="1" applyNumberFormat="1" applyFont="1" applyFill="1" applyBorder="1" applyAlignment="1" applyProtection="1">
      <alignment horizontal="right" vertical="top"/>
      <protection hidden="1"/>
    </xf>
    <xf numFmtId="0" fontId="15" fillId="0" borderId="2" xfId="0" applyNumberFormat="1" applyFont="1" applyFill="1" applyBorder="1" applyAlignment="1" applyProtection="1">
      <alignment vertical="top" wrapText="1"/>
    </xf>
    <xf numFmtId="4" fontId="15" fillId="0" borderId="2" xfId="0" applyNumberFormat="1" applyFont="1" applyFill="1" applyBorder="1" applyAlignment="1" applyProtection="1">
      <alignment horizontal="right" vertical="top"/>
    </xf>
    <xf numFmtId="0" fontId="15" fillId="0" borderId="2" xfId="0" applyNumberFormat="1" applyFont="1" applyFill="1" applyBorder="1" applyAlignment="1" applyProtection="1">
      <alignment vertical="top" wrapText="1" shrinkToFit="1"/>
    </xf>
    <xf numFmtId="0" fontId="15" fillId="0" borderId="2" xfId="0" applyNumberFormat="1" applyFont="1" applyFill="1" applyBorder="1" applyAlignment="1" applyProtection="1">
      <alignment horizontal="left" vertical="top" wrapText="1" shrinkToFit="1"/>
    </xf>
    <xf numFmtId="49" fontId="15" fillId="0" borderId="2" xfId="0" applyNumberFormat="1" applyFont="1" applyFill="1" applyBorder="1" applyAlignment="1" applyProtection="1">
      <alignment horizontal="center" vertical="top" wrapText="1"/>
    </xf>
    <xf numFmtId="0" fontId="15" fillId="0" borderId="2" xfId="0" applyFont="1" applyFill="1" applyBorder="1" applyAlignment="1">
      <alignment wrapText="1"/>
    </xf>
    <xf numFmtId="4" fontId="13" fillId="0" borderId="2" xfId="1" applyNumberFormat="1" applyFont="1" applyFill="1" applyBorder="1" applyAlignment="1" applyProtection="1">
      <alignment horizontal="right" vertical="top"/>
      <protection hidden="1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 wrapText="1" shrinkToFi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 shrinkToFit="1"/>
    </xf>
    <xf numFmtId="0" fontId="12" fillId="0" borderId="2" xfId="0" applyNumberFormat="1" applyFont="1" applyFill="1" applyBorder="1" applyAlignment="1" applyProtection="1">
      <alignment horizontal="center" vertical="top" wrapText="1" shrinkToFit="1"/>
    </xf>
    <xf numFmtId="0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horizontal="center" vertical="top" wrapText="1" shrinkToFit="1"/>
    </xf>
    <xf numFmtId="49" fontId="15" fillId="0" borderId="2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87"/>
  <sheetViews>
    <sheetView tabSelected="1" view="pageBreakPreview" zoomScale="85" zoomScaleSheetLayoutView="85" workbookViewId="0">
      <selection activeCell="G6" sqref="G6"/>
    </sheetView>
  </sheetViews>
  <sheetFormatPr defaultRowHeight="15" x14ac:dyDescent="0.2"/>
  <cols>
    <col min="1" max="1" width="44.140625" style="1" customWidth="1"/>
    <col min="2" max="2" width="8.28515625" style="1" customWidth="1"/>
    <col min="3" max="3" width="12.7109375" style="1" customWidth="1"/>
    <col min="4" max="4" width="17.5703125" style="1" bestFit="1" customWidth="1"/>
    <col min="5" max="5" width="14.5703125" style="1" customWidth="1"/>
    <col min="6" max="6" width="17.28515625" style="1" customWidth="1"/>
    <col min="7" max="7" width="16.42578125" style="1" bestFit="1" customWidth="1"/>
    <col min="8" max="8" width="14.5703125" style="1" customWidth="1"/>
    <col min="9" max="9" width="17.28515625" style="1" customWidth="1"/>
    <col min="10" max="10" width="16.42578125" style="1" bestFit="1" customWidth="1"/>
    <col min="11" max="11" width="14.5703125" style="1" customWidth="1"/>
    <col min="12" max="12" width="17.28515625" style="1" customWidth="1"/>
    <col min="13" max="13" width="2.140625" style="1" bestFit="1" customWidth="1"/>
    <col min="14" max="16384" width="9.140625" style="1"/>
  </cols>
  <sheetData>
    <row r="2" spans="1:12" ht="15.75" x14ac:dyDescent="0.25">
      <c r="J2" s="49" t="s">
        <v>98</v>
      </c>
    </row>
    <row r="3" spans="1:12" ht="15.75" x14ac:dyDescent="0.25">
      <c r="J3" s="49" t="s">
        <v>93</v>
      </c>
    </row>
    <row r="4" spans="1:12" ht="15.75" x14ac:dyDescent="0.25">
      <c r="J4" s="49" t="s">
        <v>85</v>
      </c>
    </row>
    <row r="5" spans="1:12" ht="15.75" x14ac:dyDescent="0.25">
      <c r="J5" s="49" t="s">
        <v>99</v>
      </c>
    </row>
    <row r="7" spans="1:12" ht="15.75" x14ac:dyDescent="0.25">
      <c r="A7" s="4"/>
      <c r="B7" s="4"/>
      <c r="C7" s="4"/>
      <c r="D7" s="4"/>
      <c r="E7" s="4"/>
      <c r="J7" s="49" t="s">
        <v>95</v>
      </c>
    </row>
    <row r="8" spans="1:12" ht="15.75" x14ac:dyDescent="0.25">
      <c r="A8" s="6"/>
      <c r="C8" s="46"/>
      <c r="D8" s="46"/>
      <c r="E8" s="45"/>
      <c r="J8" s="49" t="s">
        <v>93</v>
      </c>
    </row>
    <row r="9" spans="1:12" ht="15" customHeight="1" x14ac:dyDescent="0.25">
      <c r="A9" s="6"/>
      <c r="B9" s="43"/>
      <c r="C9" s="45"/>
      <c r="D9" s="45"/>
      <c r="E9" s="45"/>
      <c r="J9" s="49" t="s">
        <v>85</v>
      </c>
    </row>
    <row r="10" spans="1:12" ht="15" customHeight="1" x14ac:dyDescent="0.25">
      <c r="A10" s="6"/>
      <c r="B10" s="43"/>
      <c r="C10" s="45"/>
      <c r="D10" s="45"/>
      <c r="E10" s="45"/>
      <c r="J10" s="49" t="s">
        <v>94</v>
      </c>
    </row>
    <row r="11" spans="1:12" ht="15.75" x14ac:dyDescent="0.2">
      <c r="A11" s="6"/>
      <c r="B11" s="43"/>
      <c r="C11" s="45"/>
      <c r="D11" s="45"/>
      <c r="E11" s="45"/>
      <c r="F11" s="45"/>
    </row>
    <row r="12" spans="1:12" ht="15" customHeight="1" x14ac:dyDescent="0.2">
      <c r="A12" s="66" t="s">
        <v>92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</row>
    <row r="13" spans="1:12" s="36" customFormat="1" ht="29.25" customHeight="1" x14ac:dyDescent="0.2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36" customFormat="1" ht="18.75" customHeight="1" x14ac:dyDescent="0.2">
      <c r="A14" s="67" t="s">
        <v>78</v>
      </c>
      <c r="B14" s="68" t="s">
        <v>77</v>
      </c>
      <c r="C14" s="68"/>
      <c r="D14" s="69" t="s">
        <v>88</v>
      </c>
      <c r="E14" s="69"/>
      <c r="F14" s="69"/>
      <c r="G14" s="69" t="s">
        <v>89</v>
      </c>
      <c r="H14" s="69"/>
      <c r="I14" s="69"/>
      <c r="J14" s="69" t="s">
        <v>91</v>
      </c>
      <c r="K14" s="69"/>
      <c r="L14" s="69"/>
    </row>
    <row r="15" spans="1:12" s="36" customFormat="1" ht="15.75" customHeight="1" x14ac:dyDescent="0.2">
      <c r="A15" s="67"/>
      <c r="B15" s="68"/>
      <c r="C15" s="68"/>
      <c r="D15" s="68" t="s">
        <v>81</v>
      </c>
      <c r="E15" s="70" t="s">
        <v>82</v>
      </c>
      <c r="F15" s="70"/>
      <c r="G15" s="68" t="s">
        <v>81</v>
      </c>
      <c r="H15" s="70" t="s">
        <v>82</v>
      </c>
      <c r="I15" s="70"/>
      <c r="J15" s="68" t="s">
        <v>81</v>
      </c>
      <c r="K15" s="70" t="s">
        <v>82</v>
      </c>
      <c r="L15" s="70"/>
    </row>
    <row r="16" spans="1:12" ht="28.5" customHeight="1" x14ac:dyDescent="0.2">
      <c r="A16" s="67"/>
      <c r="B16" s="68"/>
      <c r="C16" s="68"/>
      <c r="D16" s="68"/>
      <c r="E16" s="71" t="s">
        <v>83</v>
      </c>
      <c r="F16" s="71" t="s">
        <v>84</v>
      </c>
      <c r="G16" s="68"/>
      <c r="H16" s="71" t="s">
        <v>83</v>
      </c>
      <c r="I16" s="71" t="s">
        <v>84</v>
      </c>
      <c r="J16" s="68"/>
      <c r="K16" s="71" t="s">
        <v>83</v>
      </c>
      <c r="L16" s="71" t="s">
        <v>84</v>
      </c>
    </row>
    <row r="17" spans="1:14" x14ac:dyDescent="0.2">
      <c r="A17" s="67"/>
      <c r="B17" s="70" t="s">
        <v>68</v>
      </c>
      <c r="C17" s="71" t="s">
        <v>69</v>
      </c>
      <c r="D17" s="68"/>
      <c r="E17" s="71"/>
      <c r="F17" s="71"/>
      <c r="G17" s="68"/>
      <c r="H17" s="71"/>
      <c r="I17" s="71"/>
      <c r="J17" s="68"/>
      <c r="K17" s="71"/>
      <c r="L17" s="71"/>
    </row>
    <row r="18" spans="1:14" ht="57" customHeight="1" x14ac:dyDescent="0.2">
      <c r="A18" s="67"/>
      <c r="B18" s="70"/>
      <c r="C18" s="71"/>
      <c r="D18" s="68"/>
      <c r="E18" s="71"/>
      <c r="F18" s="71"/>
      <c r="G18" s="68"/>
      <c r="H18" s="71"/>
      <c r="I18" s="71"/>
      <c r="J18" s="68"/>
      <c r="K18" s="71"/>
      <c r="L18" s="71"/>
    </row>
    <row r="19" spans="1:14" ht="15.75" x14ac:dyDescent="0.2">
      <c r="A19" s="48">
        <v>1</v>
      </c>
      <c r="B19" s="48">
        <v>2</v>
      </c>
      <c r="C19" s="48">
        <v>3</v>
      </c>
      <c r="D19" s="48">
        <v>4</v>
      </c>
      <c r="E19" s="48">
        <v>5</v>
      </c>
      <c r="F19" s="48">
        <v>6</v>
      </c>
      <c r="G19" s="48">
        <v>7</v>
      </c>
      <c r="H19" s="48">
        <v>8</v>
      </c>
      <c r="I19" s="48">
        <v>9</v>
      </c>
      <c r="J19" s="48">
        <v>10</v>
      </c>
      <c r="K19" s="48">
        <v>11</v>
      </c>
      <c r="L19" s="48">
        <v>12</v>
      </c>
    </row>
    <row r="20" spans="1:14" s="14" customFormat="1" ht="15.75" x14ac:dyDescent="0.2">
      <c r="A20" s="55" t="s">
        <v>8</v>
      </c>
      <c r="B20" s="65" t="s">
        <v>9</v>
      </c>
      <c r="C20" s="65" t="s">
        <v>10</v>
      </c>
      <c r="D20" s="56">
        <f t="shared" ref="D20:D41" si="0">E20+F20</f>
        <v>6966658.3300000001</v>
      </c>
      <c r="E20" s="56">
        <f>E21+E22+E23+E24+E25</f>
        <v>6894158.3300000001</v>
      </c>
      <c r="F20" s="56">
        <f>F21+F22+F23+F24+F25</f>
        <v>72500</v>
      </c>
      <c r="G20" s="56">
        <f t="shared" ref="G20" si="1">H20+I20</f>
        <v>6626981.2599999998</v>
      </c>
      <c r="H20" s="56">
        <f>H21+H22+H23+H24+H25</f>
        <v>6626981.2599999998</v>
      </c>
      <c r="I20" s="56">
        <f>I21+I22+I23+I24+I25</f>
        <v>0</v>
      </c>
      <c r="J20" s="56">
        <f t="shared" ref="J20" si="2">K20+L20</f>
        <v>6478725.9900000002</v>
      </c>
      <c r="K20" s="56">
        <f>K21+K22+K23+K24+K25</f>
        <v>6478725.9900000002</v>
      </c>
      <c r="L20" s="56">
        <f>L21+L22+L23+L24+L25</f>
        <v>0</v>
      </c>
    </row>
    <row r="21" spans="1:14" s="14" customFormat="1" ht="63" x14ac:dyDescent="0.2">
      <c r="A21" s="42" t="s">
        <v>11</v>
      </c>
      <c r="B21" s="40" t="s">
        <v>9</v>
      </c>
      <c r="C21" s="40" t="s">
        <v>12</v>
      </c>
      <c r="D21" s="53">
        <v>1150000</v>
      </c>
      <c r="E21" s="61">
        <v>1150000</v>
      </c>
      <c r="F21" s="53">
        <v>0</v>
      </c>
      <c r="G21" s="53">
        <v>1150000</v>
      </c>
      <c r="H21" s="61">
        <v>1150000</v>
      </c>
      <c r="I21" s="53">
        <v>0</v>
      </c>
      <c r="J21" s="53">
        <v>1150000</v>
      </c>
      <c r="K21" s="61">
        <v>1150000</v>
      </c>
      <c r="L21" s="53">
        <v>0</v>
      </c>
    </row>
    <row r="22" spans="1:14" ht="78.75" x14ac:dyDescent="0.2">
      <c r="A22" s="52" t="s">
        <v>73</v>
      </c>
      <c r="B22" s="40" t="s">
        <v>9</v>
      </c>
      <c r="C22" s="40" t="s">
        <v>16</v>
      </c>
      <c r="D22" s="53">
        <v>1432117.07</v>
      </c>
      <c r="E22" s="61">
        <v>1432117.07</v>
      </c>
      <c r="F22" s="53">
        <v>0</v>
      </c>
      <c r="G22" s="53">
        <v>1383121.46</v>
      </c>
      <c r="H22" s="61">
        <v>1383121.46</v>
      </c>
      <c r="I22" s="53">
        <v>0</v>
      </c>
      <c r="J22" s="53">
        <v>1358821.46</v>
      </c>
      <c r="K22" s="61">
        <v>1358821.46</v>
      </c>
      <c r="L22" s="53">
        <v>0</v>
      </c>
    </row>
    <row r="23" spans="1:14" ht="63" x14ac:dyDescent="0.2">
      <c r="A23" s="52" t="s">
        <v>97</v>
      </c>
      <c r="B23" s="40" t="s">
        <v>9</v>
      </c>
      <c r="C23" s="40" t="s">
        <v>45</v>
      </c>
      <c r="D23" s="53">
        <v>211035.93</v>
      </c>
      <c r="E23" s="61">
        <v>211035.93</v>
      </c>
      <c r="F23" s="53">
        <v>0</v>
      </c>
      <c r="G23" s="53">
        <v>267178.53999999998</v>
      </c>
      <c r="H23" s="61">
        <v>267178.53999999998</v>
      </c>
      <c r="I23" s="53">
        <v>0</v>
      </c>
      <c r="J23" s="53">
        <v>267178.53999999998</v>
      </c>
      <c r="K23" s="61">
        <v>267178.53999999998</v>
      </c>
      <c r="L23" s="53">
        <v>0</v>
      </c>
    </row>
    <row r="24" spans="1:14" ht="15.75" x14ac:dyDescent="0.2">
      <c r="A24" s="52" t="s">
        <v>21</v>
      </c>
      <c r="B24" s="40" t="s">
        <v>9</v>
      </c>
      <c r="C24" s="40" t="s">
        <v>20</v>
      </c>
      <c r="D24" s="53">
        <v>3683.46</v>
      </c>
      <c r="E24" s="53">
        <v>3683.46</v>
      </c>
      <c r="F24" s="53">
        <v>0</v>
      </c>
      <c r="G24" s="53">
        <v>10000</v>
      </c>
      <c r="H24" s="53">
        <v>10000</v>
      </c>
      <c r="I24" s="53">
        <v>0</v>
      </c>
      <c r="J24" s="53">
        <v>10000</v>
      </c>
      <c r="K24" s="53">
        <v>10000</v>
      </c>
      <c r="L24" s="53">
        <v>0</v>
      </c>
      <c r="N24" s="47"/>
    </row>
    <row r="25" spans="1:14" s="14" customFormat="1" ht="15.75" x14ac:dyDescent="0.2">
      <c r="A25" s="42" t="s">
        <v>23</v>
      </c>
      <c r="B25" s="40" t="s">
        <v>9</v>
      </c>
      <c r="C25" s="40" t="s">
        <v>74</v>
      </c>
      <c r="D25" s="53">
        <v>4169821.87</v>
      </c>
      <c r="E25" s="54">
        <v>4097321.87</v>
      </c>
      <c r="F25" s="53">
        <v>72500</v>
      </c>
      <c r="G25" s="53">
        <v>3816681.26</v>
      </c>
      <c r="H25" s="54">
        <v>3816681.26</v>
      </c>
      <c r="I25" s="53">
        <v>0</v>
      </c>
      <c r="J25" s="53">
        <v>3692725.99</v>
      </c>
      <c r="K25" s="54">
        <v>3692725.99</v>
      </c>
      <c r="L25" s="53">
        <v>0</v>
      </c>
    </row>
    <row r="26" spans="1:14" s="14" customFormat="1" ht="15.75" x14ac:dyDescent="0.2">
      <c r="A26" s="57" t="s">
        <v>87</v>
      </c>
      <c r="B26" s="65" t="s">
        <v>12</v>
      </c>
      <c r="C26" s="65" t="s">
        <v>10</v>
      </c>
      <c r="D26" s="56">
        <f t="shared" si="0"/>
        <v>137108</v>
      </c>
      <c r="E26" s="56">
        <f>E27</f>
        <v>0</v>
      </c>
      <c r="F26" s="56">
        <f>F27</f>
        <v>137108</v>
      </c>
      <c r="G26" s="56">
        <f t="shared" ref="G26:G41" si="3">H26+I26</f>
        <v>141709</v>
      </c>
      <c r="H26" s="56">
        <f>H27</f>
        <v>0</v>
      </c>
      <c r="I26" s="56">
        <f>I27</f>
        <v>141709</v>
      </c>
      <c r="J26" s="56">
        <f t="shared" ref="J26:J41" si="4">K26+L26</f>
        <v>146720</v>
      </c>
      <c r="K26" s="56">
        <f>K27</f>
        <v>0</v>
      </c>
      <c r="L26" s="56">
        <f>L27</f>
        <v>146720</v>
      </c>
    </row>
    <row r="27" spans="1:14" s="14" customFormat="1" ht="31.5" x14ac:dyDescent="0.2">
      <c r="A27" s="42" t="s">
        <v>86</v>
      </c>
      <c r="B27" s="40" t="s">
        <v>12</v>
      </c>
      <c r="C27" s="40" t="s">
        <v>14</v>
      </c>
      <c r="D27" s="53">
        <v>137108</v>
      </c>
      <c r="E27" s="54">
        <v>0</v>
      </c>
      <c r="F27" s="53">
        <v>137108</v>
      </c>
      <c r="G27" s="53">
        <v>141709</v>
      </c>
      <c r="H27" s="54">
        <v>0</v>
      </c>
      <c r="I27" s="53">
        <v>141709</v>
      </c>
      <c r="J27" s="53">
        <v>146720</v>
      </c>
      <c r="K27" s="53">
        <v>0</v>
      </c>
      <c r="L27" s="54">
        <v>146720</v>
      </c>
    </row>
    <row r="28" spans="1:14" s="14" customFormat="1" ht="36.75" customHeight="1" x14ac:dyDescent="0.2">
      <c r="A28" s="58" t="s">
        <v>79</v>
      </c>
      <c r="B28" s="59" t="s">
        <v>14</v>
      </c>
      <c r="C28" s="65" t="s">
        <v>10</v>
      </c>
      <c r="D28" s="56">
        <f t="shared" si="0"/>
        <v>7304.44</v>
      </c>
      <c r="E28" s="56">
        <f>E29</f>
        <v>7304.44</v>
      </c>
      <c r="F28" s="56">
        <f>F29</f>
        <v>0</v>
      </c>
      <c r="G28" s="56">
        <f t="shared" si="3"/>
        <v>10000</v>
      </c>
      <c r="H28" s="56">
        <f>H29</f>
        <v>10000</v>
      </c>
      <c r="I28" s="56">
        <f>I29</f>
        <v>0</v>
      </c>
      <c r="J28" s="56">
        <f t="shared" si="4"/>
        <v>10000</v>
      </c>
      <c r="K28" s="56">
        <f>K29</f>
        <v>10000</v>
      </c>
      <c r="L28" s="56">
        <f>L29</f>
        <v>0</v>
      </c>
    </row>
    <row r="29" spans="1:14" ht="66" customHeight="1" x14ac:dyDescent="0.2">
      <c r="A29" s="38" t="s">
        <v>90</v>
      </c>
      <c r="B29" s="39" t="s">
        <v>14</v>
      </c>
      <c r="C29" s="40" t="s">
        <v>51</v>
      </c>
      <c r="D29" s="53">
        <v>7304.44</v>
      </c>
      <c r="E29" s="54">
        <v>7304.44</v>
      </c>
      <c r="F29" s="53">
        <v>0</v>
      </c>
      <c r="G29" s="53">
        <v>10000</v>
      </c>
      <c r="H29" s="54">
        <v>10000</v>
      </c>
      <c r="I29" s="53">
        <v>0</v>
      </c>
      <c r="J29" s="53">
        <v>10000</v>
      </c>
      <c r="K29" s="53">
        <v>10000</v>
      </c>
      <c r="L29" s="53">
        <v>0</v>
      </c>
    </row>
    <row r="30" spans="1:14" s="14" customFormat="1" ht="15.75" x14ac:dyDescent="0.2">
      <c r="A30" s="58" t="s">
        <v>25</v>
      </c>
      <c r="B30" s="59" t="s">
        <v>16</v>
      </c>
      <c r="C30" s="65" t="s">
        <v>10</v>
      </c>
      <c r="D30" s="56">
        <f t="shared" si="0"/>
        <v>868474.73</v>
      </c>
      <c r="E30" s="56">
        <f>E31+E32</f>
        <v>863474.73</v>
      </c>
      <c r="F30" s="56">
        <f>F31+F32</f>
        <v>5000</v>
      </c>
      <c r="G30" s="56">
        <f t="shared" si="3"/>
        <v>747120</v>
      </c>
      <c r="H30" s="56">
        <f>H31+H32</f>
        <v>747120</v>
      </c>
      <c r="I30" s="56">
        <f>I31+I32</f>
        <v>0</v>
      </c>
      <c r="J30" s="56">
        <f t="shared" si="4"/>
        <v>781120</v>
      </c>
      <c r="K30" s="56">
        <f>K31+K32</f>
        <v>781120</v>
      </c>
      <c r="L30" s="56">
        <f>L31+L32</f>
        <v>0</v>
      </c>
    </row>
    <row r="31" spans="1:14" ht="19.5" customHeight="1" x14ac:dyDescent="0.2">
      <c r="A31" s="38" t="s">
        <v>80</v>
      </c>
      <c r="B31" s="39" t="s">
        <v>16</v>
      </c>
      <c r="C31" s="40" t="s">
        <v>40</v>
      </c>
      <c r="D31" s="53">
        <v>863474.73</v>
      </c>
      <c r="E31" s="54">
        <v>863474.73</v>
      </c>
      <c r="F31" s="53">
        <v>0</v>
      </c>
      <c r="G31" s="53">
        <v>747120</v>
      </c>
      <c r="H31" s="54">
        <v>747120</v>
      </c>
      <c r="I31" s="53">
        <v>0</v>
      </c>
      <c r="J31" s="53">
        <v>781120</v>
      </c>
      <c r="K31" s="54">
        <v>781120</v>
      </c>
      <c r="L31" s="53">
        <v>0</v>
      </c>
    </row>
    <row r="32" spans="1:14" ht="31.5" x14ac:dyDescent="0.2">
      <c r="A32" s="38" t="s">
        <v>29</v>
      </c>
      <c r="B32" s="39" t="s">
        <v>16</v>
      </c>
      <c r="C32" s="40" t="s">
        <v>22</v>
      </c>
      <c r="D32" s="53">
        <v>5000</v>
      </c>
      <c r="E32" s="54">
        <v>0</v>
      </c>
      <c r="F32" s="53">
        <v>5000</v>
      </c>
      <c r="G32" s="53">
        <v>0</v>
      </c>
      <c r="H32" s="54">
        <v>0</v>
      </c>
      <c r="I32" s="53">
        <v>0</v>
      </c>
      <c r="J32" s="53">
        <v>0</v>
      </c>
      <c r="K32" s="54">
        <v>0</v>
      </c>
      <c r="L32" s="53">
        <v>0</v>
      </c>
    </row>
    <row r="33" spans="1:13" s="14" customFormat="1" ht="15.75" x14ac:dyDescent="0.2">
      <c r="A33" s="55" t="s">
        <v>30</v>
      </c>
      <c r="B33" s="65" t="s">
        <v>28</v>
      </c>
      <c r="C33" s="65" t="s">
        <v>10</v>
      </c>
      <c r="D33" s="56">
        <f t="shared" si="0"/>
        <v>427085.18</v>
      </c>
      <c r="E33" s="56">
        <f>E34</f>
        <v>263072.24</v>
      </c>
      <c r="F33" s="56">
        <f>F34</f>
        <v>164012.94</v>
      </c>
      <c r="G33" s="56">
        <f t="shared" si="3"/>
        <v>100000</v>
      </c>
      <c r="H33" s="56">
        <f>H34</f>
        <v>100000</v>
      </c>
      <c r="I33" s="56">
        <f>I34</f>
        <v>0</v>
      </c>
      <c r="J33" s="56">
        <f t="shared" si="4"/>
        <v>100000</v>
      </c>
      <c r="K33" s="56">
        <f>K34</f>
        <v>100000</v>
      </c>
      <c r="L33" s="56">
        <f>L34</f>
        <v>0</v>
      </c>
    </row>
    <row r="34" spans="1:13" ht="15.75" x14ac:dyDescent="0.2">
      <c r="A34" s="42" t="s">
        <v>33</v>
      </c>
      <c r="B34" s="40" t="s">
        <v>28</v>
      </c>
      <c r="C34" s="40" t="s">
        <v>14</v>
      </c>
      <c r="D34" s="53">
        <v>427085.18</v>
      </c>
      <c r="E34" s="54">
        <v>263072.24</v>
      </c>
      <c r="F34" s="53">
        <v>164012.94</v>
      </c>
      <c r="G34" s="53">
        <v>100000</v>
      </c>
      <c r="H34" s="54">
        <v>100000</v>
      </c>
      <c r="I34" s="53">
        <v>0</v>
      </c>
      <c r="J34" s="53">
        <v>100000</v>
      </c>
      <c r="K34" s="61">
        <v>100000</v>
      </c>
      <c r="L34" s="53">
        <v>0</v>
      </c>
    </row>
    <row r="35" spans="1:13" s="14" customFormat="1" ht="15.75" x14ac:dyDescent="0.2">
      <c r="A35" s="55" t="s">
        <v>76</v>
      </c>
      <c r="B35" s="65" t="s">
        <v>42</v>
      </c>
      <c r="C35" s="65" t="s">
        <v>10</v>
      </c>
      <c r="D35" s="56">
        <f t="shared" si="0"/>
        <v>277312.59000000003</v>
      </c>
      <c r="E35" s="56">
        <f>E36</f>
        <v>102324.86</v>
      </c>
      <c r="F35" s="56">
        <f>F36</f>
        <v>174987.73</v>
      </c>
      <c r="G35" s="56">
        <f t="shared" si="3"/>
        <v>100000</v>
      </c>
      <c r="H35" s="56">
        <f>H36</f>
        <v>100000</v>
      </c>
      <c r="I35" s="56">
        <f>I36</f>
        <v>0</v>
      </c>
      <c r="J35" s="56">
        <f t="shared" si="4"/>
        <v>100000</v>
      </c>
      <c r="K35" s="56">
        <f>K36</f>
        <v>100000</v>
      </c>
      <c r="L35" s="56">
        <f>L36</f>
        <v>0</v>
      </c>
    </row>
    <row r="36" spans="1:13" ht="15.75" x14ac:dyDescent="0.2">
      <c r="A36" s="41" t="s">
        <v>43</v>
      </c>
      <c r="B36" s="40" t="s">
        <v>42</v>
      </c>
      <c r="C36" s="40" t="s">
        <v>9</v>
      </c>
      <c r="D36" s="53">
        <v>277312.59000000003</v>
      </c>
      <c r="E36" s="54">
        <v>102324.86</v>
      </c>
      <c r="F36" s="53">
        <v>174987.73</v>
      </c>
      <c r="G36" s="53">
        <v>100000</v>
      </c>
      <c r="H36" s="54">
        <v>100000</v>
      </c>
      <c r="I36" s="53">
        <v>0</v>
      </c>
      <c r="J36" s="53">
        <v>100000</v>
      </c>
      <c r="K36" s="54">
        <v>100000</v>
      </c>
      <c r="L36" s="53">
        <v>0</v>
      </c>
    </row>
    <row r="37" spans="1:13" s="14" customFormat="1" ht="15.75" customHeight="1" x14ac:dyDescent="0.2">
      <c r="A37" s="55" t="s">
        <v>52</v>
      </c>
      <c r="B37" s="65" t="s">
        <v>51</v>
      </c>
      <c r="C37" s="65" t="s">
        <v>10</v>
      </c>
      <c r="D37" s="56">
        <f t="shared" si="0"/>
        <v>30744</v>
      </c>
      <c r="E37" s="56">
        <f>E38</f>
        <v>30744</v>
      </c>
      <c r="F37" s="56">
        <f>F38</f>
        <v>0</v>
      </c>
      <c r="G37" s="56">
        <f t="shared" si="3"/>
        <v>30744</v>
      </c>
      <c r="H37" s="56">
        <f>H38</f>
        <v>30744</v>
      </c>
      <c r="I37" s="56">
        <f>I38</f>
        <v>0</v>
      </c>
      <c r="J37" s="56">
        <f t="shared" si="4"/>
        <v>30744</v>
      </c>
      <c r="K37" s="56">
        <f>K38</f>
        <v>30744</v>
      </c>
      <c r="L37" s="56">
        <f>L38</f>
        <v>0</v>
      </c>
    </row>
    <row r="38" spans="1:13" ht="15.75" customHeight="1" x14ac:dyDescent="0.2">
      <c r="A38" s="41" t="s">
        <v>53</v>
      </c>
      <c r="B38" s="40" t="s">
        <v>51</v>
      </c>
      <c r="C38" s="40" t="s">
        <v>9</v>
      </c>
      <c r="D38" s="53">
        <v>30744</v>
      </c>
      <c r="E38" s="54">
        <v>30744</v>
      </c>
      <c r="F38" s="53">
        <v>0</v>
      </c>
      <c r="G38" s="53">
        <v>30744</v>
      </c>
      <c r="H38" s="54">
        <v>30744</v>
      </c>
      <c r="I38" s="53">
        <v>0</v>
      </c>
      <c r="J38" s="53">
        <v>30744</v>
      </c>
      <c r="K38" s="54">
        <v>30744</v>
      </c>
      <c r="L38" s="53">
        <v>0</v>
      </c>
    </row>
    <row r="39" spans="1:13" s="14" customFormat="1" ht="15.75" x14ac:dyDescent="0.25">
      <c r="A39" s="60" t="s">
        <v>49</v>
      </c>
      <c r="B39" s="59" t="s">
        <v>20</v>
      </c>
      <c r="C39" s="65" t="s">
        <v>10</v>
      </c>
      <c r="D39" s="56">
        <f t="shared" si="0"/>
        <v>15000</v>
      </c>
      <c r="E39" s="56">
        <f>E40</f>
        <v>15000</v>
      </c>
      <c r="F39" s="56">
        <f>F40</f>
        <v>0</v>
      </c>
      <c r="G39" s="56">
        <f t="shared" si="3"/>
        <v>20000</v>
      </c>
      <c r="H39" s="56">
        <f>H40</f>
        <v>20000</v>
      </c>
      <c r="I39" s="56">
        <f>I40</f>
        <v>0</v>
      </c>
      <c r="J39" s="56">
        <f t="shared" si="4"/>
        <v>20000</v>
      </c>
      <c r="K39" s="56">
        <f>K40</f>
        <v>20000</v>
      </c>
      <c r="L39" s="56">
        <f>L40</f>
        <v>0</v>
      </c>
    </row>
    <row r="40" spans="1:13" ht="15.75" x14ac:dyDescent="0.25">
      <c r="A40" s="44" t="s">
        <v>75</v>
      </c>
      <c r="B40" s="39" t="s">
        <v>20</v>
      </c>
      <c r="C40" s="40" t="s">
        <v>9</v>
      </c>
      <c r="D40" s="53">
        <v>15000</v>
      </c>
      <c r="E40" s="54">
        <v>15000</v>
      </c>
      <c r="F40" s="53">
        <v>0</v>
      </c>
      <c r="G40" s="53">
        <v>20000</v>
      </c>
      <c r="H40" s="54">
        <v>20000</v>
      </c>
      <c r="I40" s="53">
        <v>0</v>
      </c>
      <c r="J40" s="53">
        <v>20000</v>
      </c>
      <c r="K40" s="54">
        <v>20000</v>
      </c>
      <c r="L40" s="53">
        <v>0</v>
      </c>
    </row>
    <row r="41" spans="1:13" s="14" customFormat="1" ht="15.75" x14ac:dyDescent="0.2">
      <c r="A41" s="55" t="s">
        <v>60</v>
      </c>
      <c r="B41" s="72"/>
      <c r="C41" s="72"/>
      <c r="D41" s="56">
        <f t="shared" si="0"/>
        <v>8729687.2699999996</v>
      </c>
      <c r="E41" s="56">
        <f>E20+E26+E28+E30+E33+E35+E37+E39</f>
        <v>8176078.5999999996</v>
      </c>
      <c r="F41" s="56">
        <f>F20+F26+F28+F30+F33+F35+F37+F39</f>
        <v>553608.67000000004</v>
      </c>
      <c r="G41" s="56">
        <f t="shared" si="3"/>
        <v>7776554.2599999998</v>
      </c>
      <c r="H41" s="56">
        <f>H20+H26+H28+H30+H33+H35+H37+H39</f>
        <v>7634845.2599999998</v>
      </c>
      <c r="I41" s="56">
        <f>I20+I26+I28+I30+I33+I35+I37+I39</f>
        <v>141709</v>
      </c>
      <c r="J41" s="56">
        <f t="shared" si="4"/>
        <v>7667309.9900000002</v>
      </c>
      <c r="K41" s="56">
        <f>K20+K26+K28+K30+K33+K35+K37+K39</f>
        <v>7520589.9900000002</v>
      </c>
      <c r="L41" s="56">
        <f>L20+L26+L28+L30+L33+L35+L37+L39</f>
        <v>146720</v>
      </c>
      <c r="M41" s="14" t="s">
        <v>96</v>
      </c>
    </row>
    <row r="42" spans="1:13" x14ac:dyDescent="0.2">
      <c r="B42" s="36"/>
      <c r="C42" s="36"/>
      <c r="D42" s="62"/>
      <c r="E42" s="63"/>
      <c r="F42" s="63"/>
      <c r="G42" s="63"/>
      <c r="H42" s="63"/>
      <c r="I42" s="63"/>
      <c r="J42" s="63"/>
      <c r="K42" s="63"/>
      <c r="L42" s="63"/>
    </row>
    <row r="43" spans="1:13" x14ac:dyDescent="0.2">
      <c r="B43" s="36"/>
      <c r="C43" s="50"/>
      <c r="D43" s="50"/>
      <c r="E43" s="50"/>
      <c r="F43" s="50"/>
      <c r="G43" s="50"/>
      <c r="H43" s="50"/>
      <c r="I43" s="50"/>
      <c r="J43" s="50"/>
      <c r="K43" s="51"/>
      <c r="L43" s="51"/>
    </row>
    <row r="44" spans="1:13" x14ac:dyDescent="0.2">
      <c r="B44" s="36"/>
      <c r="C44" s="50"/>
      <c r="D44" s="50"/>
      <c r="E44" s="50"/>
      <c r="F44" s="50"/>
      <c r="G44" s="50"/>
      <c r="H44" s="50"/>
      <c r="I44" s="50"/>
      <c r="J44" s="50"/>
      <c r="K44" s="50"/>
      <c r="L44" s="50"/>
    </row>
    <row r="45" spans="1:13" x14ac:dyDescent="0.2">
      <c r="B45" s="36"/>
      <c r="C45" s="50"/>
      <c r="D45" s="62"/>
      <c r="E45" s="62"/>
      <c r="F45" s="62"/>
      <c r="G45" s="62"/>
      <c r="H45" s="62"/>
      <c r="I45" s="62"/>
      <c r="J45" s="62"/>
      <c r="K45" s="62"/>
      <c r="L45" s="63"/>
    </row>
    <row r="46" spans="1:13" x14ac:dyDescent="0.2">
      <c r="B46" s="36"/>
      <c r="C46" s="50"/>
      <c r="D46" s="50"/>
      <c r="E46" s="51"/>
      <c r="F46" s="51"/>
      <c r="G46" s="51"/>
      <c r="H46" s="51"/>
      <c r="I46" s="51"/>
      <c r="J46" s="63"/>
      <c r="K46" s="63"/>
      <c r="L46" s="63"/>
    </row>
    <row r="47" spans="1:13" x14ac:dyDescent="0.2">
      <c r="B47" s="36"/>
      <c r="C47" s="50"/>
      <c r="D47" s="50"/>
      <c r="E47" s="51"/>
      <c r="F47" s="51"/>
      <c r="G47" s="51"/>
      <c r="H47" s="51"/>
      <c r="I47" s="51"/>
      <c r="J47" s="51"/>
      <c r="K47" s="51"/>
    </row>
    <row r="48" spans="1:13" x14ac:dyDescent="0.2">
      <c r="B48" s="36"/>
      <c r="C48" s="36"/>
      <c r="D48" s="36"/>
      <c r="E48" s="47"/>
      <c r="F48" s="47"/>
    </row>
    <row r="49" spans="2:12" x14ac:dyDescent="0.2">
      <c r="B49" s="36"/>
      <c r="C49" s="36"/>
      <c r="D49" s="64"/>
      <c r="E49" s="64"/>
      <c r="F49" s="64"/>
      <c r="G49" s="64"/>
      <c r="H49" s="64"/>
      <c r="I49" s="64"/>
      <c r="J49" s="64"/>
      <c r="K49" s="64"/>
      <c r="L49" s="64"/>
    </row>
    <row r="50" spans="2:12" x14ac:dyDescent="0.2">
      <c r="B50" s="36"/>
      <c r="C50" s="36"/>
      <c r="D50" s="36"/>
      <c r="E50" s="37"/>
      <c r="F50" s="37"/>
    </row>
    <row r="51" spans="2:12" x14ac:dyDescent="0.2">
      <c r="B51" s="36"/>
      <c r="C51" s="36"/>
      <c r="D51" s="36"/>
      <c r="E51" s="47"/>
      <c r="F51" s="47"/>
    </row>
    <row r="52" spans="2:12" x14ac:dyDescent="0.2">
      <c r="B52" s="36"/>
      <c r="C52" s="36"/>
      <c r="D52" s="36"/>
      <c r="E52" s="47"/>
    </row>
    <row r="53" spans="2:12" x14ac:dyDescent="0.2">
      <c r="B53" s="36"/>
      <c r="C53" s="36"/>
      <c r="D53" s="36"/>
    </row>
    <row r="54" spans="2:12" x14ac:dyDescent="0.2">
      <c r="B54" s="36"/>
      <c r="C54" s="36"/>
      <c r="D54" s="36"/>
    </row>
    <row r="55" spans="2:12" x14ac:dyDescent="0.2">
      <c r="B55" s="36"/>
      <c r="C55" s="36"/>
      <c r="D55" s="36"/>
    </row>
    <row r="56" spans="2:12" x14ac:dyDescent="0.2">
      <c r="B56" s="36"/>
      <c r="C56" s="36"/>
      <c r="D56" s="36"/>
    </row>
    <row r="57" spans="2:12" x14ac:dyDescent="0.2">
      <c r="B57" s="36"/>
      <c r="C57" s="36"/>
      <c r="D57" s="36"/>
    </row>
    <row r="58" spans="2:12" x14ac:dyDescent="0.2">
      <c r="B58" s="36"/>
      <c r="C58" s="36"/>
      <c r="D58" s="36"/>
    </row>
    <row r="59" spans="2:12" x14ac:dyDescent="0.2">
      <c r="B59" s="36"/>
      <c r="C59" s="36"/>
      <c r="D59" s="36"/>
    </row>
    <row r="60" spans="2:12" x14ac:dyDescent="0.2">
      <c r="B60" s="36"/>
      <c r="C60" s="36"/>
      <c r="D60" s="36"/>
    </row>
    <row r="61" spans="2:12" x14ac:dyDescent="0.2">
      <c r="B61" s="36"/>
      <c r="C61" s="36"/>
      <c r="D61" s="36"/>
    </row>
    <row r="62" spans="2:12" x14ac:dyDescent="0.2">
      <c r="B62" s="36"/>
      <c r="C62" s="36"/>
      <c r="D62" s="36"/>
    </row>
    <row r="63" spans="2:12" x14ac:dyDescent="0.2">
      <c r="B63" s="36"/>
      <c r="C63" s="36"/>
      <c r="D63" s="36"/>
    </row>
    <row r="64" spans="2:12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</sheetData>
  <mergeCells count="21">
    <mergeCell ref="B41:C41"/>
    <mergeCell ref="J15:J18"/>
    <mergeCell ref="K15:L15"/>
    <mergeCell ref="E16:E18"/>
    <mergeCell ref="F16:F18"/>
    <mergeCell ref="H16:H18"/>
    <mergeCell ref="I16:I18"/>
    <mergeCell ref="K16:K18"/>
    <mergeCell ref="L16:L18"/>
    <mergeCell ref="A12:L13"/>
    <mergeCell ref="A14:A18"/>
    <mergeCell ref="B14:C16"/>
    <mergeCell ref="D14:F14"/>
    <mergeCell ref="G14:I14"/>
    <mergeCell ref="J14:L14"/>
    <mergeCell ref="D15:D18"/>
    <mergeCell ref="E15:F15"/>
    <mergeCell ref="G15:G18"/>
    <mergeCell ref="H15:I15"/>
    <mergeCell ref="B17:B18"/>
    <mergeCell ref="C17:C18"/>
  </mergeCells>
  <printOptions horizontalCentered="1"/>
  <pageMargins left="0.98425196850393704" right="0.59055118110236227" top="0.59055118110236227" bottom="0.59055118110236227" header="0" footer="0"/>
  <pageSetup paperSize="9" scale="6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73" t="s">
        <v>72</v>
      </c>
      <c r="B7" s="73"/>
      <c r="C7" s="73"/>
      <c r="D7" s="73"/>
      <c r="E7" s="73"/>
      <c r="F7" s="73"/>
    </row>
    <row r="8" spans="1:11" ht="39.75" customHeight="1" x14ac:dyDescent="0.2">
      <c r="A8" s="73"/>
      <c r="B8" s="73"/>
      <c r="C8" s="73"/>
      <c r="D8" s="73"/>
      <c r="E8" s="73"/>
      <c r="F8" s="73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75" t="s">
        <v>1</v>
      </c>
      <c r="B10" s="75" t="s">
        <v>2</v>
      </c>
      <c r="C10" s="74" t="s">
        <v>3</v>
      </c>
      <c r="D10" s="74" t="s">
        <v>4</v>
      </c>
      <c r="E10" s="75" t="s">
        <v>5</v>
      </c>
      <c r="F10" s="75"/>
    </row>
    <row r="11" spans="1:11" x14ac:dyDescent="0.2">
      <c r="A11" s="75"/>
      <c r="B11" s="75"/>
      <c r="C11" s="74"/>
      <c r="D11" s="74"/>
      <c r="E11" s="75"/>
      <c r="F11" s="75"/>
    </row>
    <row r="12" spans="1:11" ht="51" x14ac:dyDescent="0.2">
      <c r="A12" s="75"/>
      <c r="B12" s="75"/>
      <c r="C12" s="74"/>
      <c r="D12" s="74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2020-09-17T05:17:23Z</cp:lastPrinted>
  <dcterms:created xsi:type="dcterms:W3CDTF">2008-06-10T02:51:44Z</dcterms:created>
  <dcterms:modified xsi:type="dcterms:W3CDTF">2022-06-24T04:20:52Z</dcterms:modified>
</cp:coreProperties>
</file>