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 defaultThemeVersion="124226"/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1'!$A$14:$M$70</definedName>
    <definedName name="_xlnm.Print_Area" localSheetId="0">'приложение 1'!$A$1:$M$70</definedName>
  </definedNames>
  <calcPr calcId="144525"/>
</workbook>
</file>

<file path=xl/calcChain.xml><?xml version="1.0" encoding="utf-8"?>
<calcChain xmlns="http://schemas.openxmlformats.org/spreadsheetml/2006/main">
  <c r="J58" i="3" l="1"/>
  <c r="J48" i="3" l="1"/>
  <c r="K54" i="3" l="1"/>
  <c r="K53" i="3" s="1"/>
  <c r="L54" i="3"/>
  <c r="L53" i="3" s="1"/>
  <c r="L68" i="3" l="1"/>
  <c r="K68" i="3"/>
  <c r="J68" i="3"/>
  <c r="K66" i="3" l="1"/>
  <c r="L66" i="3"/>
  <c r="J66" i="3"/>
  <c r="K31" i="3"/>
  <c r="L31" i="3"/>
  <c r="K32" i="3"/>
  <c r="L32" i="3"/>
  <c r="J32" i="3"/>
  <c r="J31" i="3"/>
  <c r="J65" i="3" l="1"/>
  <c r="L65" i="3"/>
  <c r="K65" i="3"/>
  <c r="L63" i="3"/>
  <c r="K63" i="3"/>
  <c r="J63" i="3"/>
  <c r="L59" i="3"/>
  <c r="K59" i="3"/>
  <c r="J59" i="3"/>
  <c r="L51" i="3"/>
  <c r="K51" i="3"/>
  <c r="J51" i="3"/>
  <c r="L47" i="3"/>
  <c r="K47" i="3"/>
  <c r="J47" i="3"/>
  <c r="L43" i="3"/>
  <c r="K43" i="3"/>
  <c r="J43" i="3"/>
  <c r="L40" i="3"/>
  <c r="K40" i="3"/>
  <c r="J40" i="3"/>
  <c r="L38" i="3"/>
  <c r="K38" i="3"/>
  <c r="J38" i="3"/>
  <c r="L35" i="3"/>
  <c r="K35" i="3"/>
  <c r="J35" i="3"/>
  <c r="L29" i="3"/>
  <c r="K29" i="3"/>
  <c r="J29" i="3"/>
  <c r="L27" i="3"/>
  <c r="K27" i="3"/>
  <c r="J27" i="3"/>
  <c r="L25" i="3"/>
  <c r="K25" i="3"/>
  <c r="J25" i="3"/>
  <c r="L23" i="3"/>
  <c r="K23" i="3"/>
  <c r="L17" i="3"/>
  <c r="K17" i="3"/>
  <c r="J17" i="3"/>
  <c r="K16" i="3" l="1"/>
  <c r="K58" i="3"/>
  <c r="L16" i="3"/>
  <c r="J37" i="3"/>
  <c r="J34" i="3" s="1"/>
  <c r="J16" i="3"/>
  <c r="J22" i="3"/>
  <c r="J21" i="3" s="1"/>
  <c r="K42" i="3"/>
  <c r="L46" i="3"/>
  <c r="J62" i="3"/>
  <c r="J57" i="3" s="1"/>
  <c r="L42" i="3"/>
  <c r="J50" i="3"/>
  <c r="K62" i="3"/>
  <c r="J46" i="3"/>
  <c r="K50" i="3"/>
  <c r="L62" i="3"/>
  <c r="J42" i="3"/>
  <c r="K46" i="3"/>
  <c r="L50" i="3"/>
  <c r="L58" i="3"/>
  <c r="K22" i="3"/>
  <c r="L22" i="3"/>
  <c r="K37" i="3"/>
  <c r="L37" i="3"/>
  <c r="K57" i="3" l="1"/>
  <c r="L34" i="3"/>
  <c r="L49" i="3"/>
  <c r="K49" i="3"/>
  <c r="J49" i="3"/>
  <c r="K21" i="3"/>
  <c r="L57" i="3"/>
  <c r="K45" i="3"/>
  <c r="J45" i="3"/>
  <c r="L45" i="3"/>
  <c r="L21" i="3"/>
  <c r="K34" i="3"/>
  <c r="L15" i="3" l="1"/>
  <c r="K15" i="3"/>
  <c r="K56" i="3"/>
  <c r="J56" i="3"/>
  <c r="L56" i="3"/>
  <c r="L70" i="3" l="1"/>
  <c r="K70" i="3"/>
  <c r="J54" i="3" l="1"/>
  <c r="J53" i="3" l="1"/>
  <c r="J15" i="3" l="1"/>
  <c r="J70" i="3" l="1"/>
</calcChain>
</file>

<file path=xl/sharedStrings.xml><?xml version="1.0" encoding="utf-8"?>
<sst xmlns="http://schemas.openxmlformats.org/spreadsheetml/2006/main" count="518" uniqueCount="127">
  <si>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</si>
  <si>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</si>
  <si>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</si>
  <si>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</si>
  <si>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</si>
  <si>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</si>
  <si>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</si>
  <si>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</si>
  <si>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</si>
  <si>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</si>
  <si>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</si>
  <si>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</si>
  <si>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</si>
  <si>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</si>
  <si>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</si>
  <si>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</si>
  <si>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</si>
  <si>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</si>
  <si>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</si>
  <si>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</si>
  <si>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</si>
  <si>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</si>
  <si>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</si>
  <si>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</si>
  <si>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</si>
  <si>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</si>
  <si>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</si>
  <si>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</si>
  <si>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</si>
  <si>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</si>
  <si>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</si>
  <si>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</si>
  <si>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</si>
  <si>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</si>
  <si>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</si>
  <si>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</si>
  <si>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</si>
  <si>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</si>
  <si>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</si>
  <si>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</si>
  <si>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</si>
  <si>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</si>
  <si>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</si>
  <si>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</si>
  <si>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</si>
  <si>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</si>
  <si>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</si>
  <si>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</si>
  <si>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</si>
  <si>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</si>
  <si>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</si>
  <si>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</si>
  <si>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</si>
  <si>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</si>
  <si>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</si>
  <si>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</si>
  <si>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</si>
  <si>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</si>
  <si>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</si>
  <si>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</si>
  <si>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</si>
  <si>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</si>
  <si>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</si>
  <si>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</si>
  <si>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</si>
  <si>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</si>
  <si>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</si>
  <si>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</si>
  <si>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</si>
  <si>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</si>
  <si>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</si>
  <si>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</si>
  <si>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</si>
  <si>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</si>
  <si>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</si>
  <si>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</si>
  <si>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</si>
  <si>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</si>
  <si>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</si>
  <si>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</si>
  <si>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</si>
  <si>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2022 год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</si>
  <si>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</si>
  <si>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</si>
  <si>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</si>
  <si>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</si>
  <si>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</si>
  <si>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2023 год</t>
  </si>
  <si>
    <t>2024 год</t>
  </si>
  <si>
    <t>Приложение №1 к решению Совета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</si>
  <si>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</si>
  <si>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</si>
  <si>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</si>
  <si>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</si>
  <si>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</si>
  <si>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</si>
  <si>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</si>
  <si>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</si>
  <si>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</si>
  <si>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</si>
  <si>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</si>
  <si>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</si>
  <si>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от 16.12.2021 № 39</t>
  </si>
  <si>
    <t>НАЛОГИ НА СОВОКУПНЫЙ ДОХОД</t>
  </si>
  <si>
    <t>Единый сельскохозяйственный налог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</si>
  <si>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</si>
  <si>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</si>
  <si>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</si>
  <si>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</si>
  <si>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</si>
  <si>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</si>
  <si>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</si>
  <si>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49</t>
  </si>
  <si>
    <t>999</t>
  </si>
  <si>
    <t>Прочие межбюджетные трансферты, передаваемые бюджетам</t>
  </si>
  <si>
    <t>"Приложение №1 к решению Совета</t>
  </si>
  <si>
    <t>"</t>
  </si>
  <si>
    <t>Прогноз поступлений доходов в бюджет Покровского сельского поселения на 2022 год и на плановый период 2023 и 2024 годов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</si>
  <si>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</si>
  <si>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</si>
  <si>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</si>
  <si>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14</t>
  </si>
  <si>
    <t>410</t>
  </si>
  <si>
    <t>060</t>
  </si>
  <si>
    <t>прочие дотации бюджетам сельсеим поселений</t>
  </si>
  <si>
    <t>19</t>
  </si>
  <si>
    <t>от 09.01.2023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</si>
</sst>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 ;[Red]\-0.0\ "/>
    <numFmt numFmtId="165" formatCode="#,##0.00_ ;[Red]\-#,##0.00\ 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  <xf numFmtId="0" fontId="28" fillId="0" borderId="0"/>
  </cellStyleXfs>
  <cellXfs count="84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7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</cellXfs>
  <cellStyles count="52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 3" xfId="51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113"/>
  <sheetViews>
    <sheetView tabSelected="1" view="pageBreakPreview" zoomScale="70" zoomScaleNormal="75" zoomScaleSheetLayoutView="70" workbookViewId="0">
      <selection activeCell="K20" sqref="K20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28" customWidth="1"/>
    <col min="11" max="11" width="23.42578125" style="27" customWidth="1"/>
    <col min="12" max="12" width="26.28515625" style="27" bestFit="1" customWidth="1"/>
    <col min="13" max="13" width="3" style="63" bestFit="1" customWidth="1"/>
    <col min="14" max="14" width="25.140625" style="4" customWidth="1"/>
    <col min="15" max="15" width="23.42578125" style="4" customWidth="1"/>
    <col min="16" max="16" width="26.28515625" style="4" bestFit="1" customWidth="1"/>
    <col min="17" max="17" width="15.42578125" style="4" bestFit="1" customWidth="1"/>
    <col min="18" max="18" width="25.140625" style="4" customWidth="1"/>
    <col min="19" max="19" width="23.42578125" style="4" customWidth="1"/>
    <col min="20" max="20" width="26.28515625" style="4" bestFit="1" customWidth="1"/>
    <col min="21" max="16384" width="9.140625" style="4"/>
  </cols>
  <sheetData>
    <row r="2" spans="1:13" ht="18.75" x14ac:dyDescent="0.2">
      <c r="K2" s="79" t="s">
        <v>89</v>
      </c>
      <c r="L2" s="79"/>
    </row>
    <row r="3" spans="1:13" ht="18.75" x14ac:dyDescent="0.2">
      <c r="K3" s="79" t="s">
        <v>92</v>
      </c>
      <c r="L3" s="79"/>
    </row>
    <row r="4" spans="1:13" ht="18.75" x14ac:dyDescent="0.2">
      <c r="K4" s="79" t="s">
        <v>126</v>
      </c>
      <c r="L4" s="79"/>
    </row>
    <row r="7" spans="1:13" ht="20.25" x14ac:dyDescent="0.2">
      <c r="I7" s="52"/>
      <c r="J7" s="52"/>
      <c r="K7" s="79" t="s">
        <v>115</v>
      </c>
      <c r="L7" s="79"/>
      <c r="M7" s="62"/>
    </row>
    <row r="8" spans="1:13" ht="20.25" x14ac:dyDescent="0.2">
      <c r="I8" s="53"/>
      <c r="J8" s="53"/>
      <c r="K8" s="79" t="s">
        <v>92</v>
      </c>
      <c r="L8" s="79"/>
      <c r="M8" s="62"/>
    </row>
    <row r="9" spans="1:13" ht="20.25" x14ac:dyDescent="0.2">
      <c r="I9" s="53"/>
      <c r="J9" s="53"/>
      <c r="K9" s="79" t="s">
        <v>102</v>
      </c>
      <c r="L9" s="79"/>
      <c r="M9" s="62"/>
    </row>
    <row r="10" spans="1:13" x14ac:dyDescent="0.2">
      <c r="I10" s="54"/>
      <c r="J10" s="54"/>
    </row>
    <row r="11" spans="1:13" ht="39" customHeight="1" x14ac:dyDescent="0.2">
      <c r="A11" s="80" t="s">
        <v>117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64"/>
    </row>
    <row r="12" spans="1:13" x14ac:dyDescent="0.2">
      <c r="I12" s="13"/>
    </row>
    <row r="13" spans="1:13" ht="18.75" customHeight="1" x14ac:dyDescent="0.2">
      <c r="A13" s="81" t="s">
        <v>44</v>
      </c>
      <c r="B13" s="81"/>
      <c r="C13" s="81"/>
      <c r="D13" s="81"/>
      <c r="E13" s="81"/>
      <c r="F13" s="81"/>
      <c r="G13" s="81"/>
      <c r="H13" s="81"/>
      <c r="I13" s="82" t="s">
        <v>61</v>
      </c>
      <c r="J13" s="83" t="s">
        <v>60</v>
      </c>
      <c r="K13" s="83"/>
      <c r="L13" s="83"/>
      <c r="M13" s="60"/>
    </row>
    <row r="14" spans="1:13" ht="183.75" customHeight="1" x14ac:dyDescent="0.2">
      <c r="A14" s="38" t="s">
        <v>43</v>
      </c>
      <c r="B14" s="38" t="s">
        <v>45</v>
      </c>
      <c r="C14" s="38" t="s">
        <v>46</v>
      </c>
      <c r="D14" s="38" t="s">
        <v>47</v>
      </c>
      <c r="E14" s="38" t="s">
        <v>48</v>
      </c>
      <c r="F14" s="38" t="s">
        <v>49</v>
      </c>
      <c r="G14" s="38" t="s">
        <v>58</v>
      </c>
      <c r="H14" s="38" t="s">
        <v>59</v>
      </c>
      <c r="I14" s="82"/>
      <c r="J14" s="75" t="s">
        <v>81</v>
      </c>
      <c r="K14" s="75" t="s">
        <v>87</v>
      </c>
      <c r="L14" s="75" t="s">
        <v>88</v>
      </c>
      <c r="M14" s="60"/>
    </row>
    <row r="15" spans="1:13" s="17" customFormat="1" ht="18.75" x14ac:dyDescent="0.2">
      <c r="A15" s="39" t="s">
        <v>6</v>
      </c>
      <c r="B15" s="39" t="s">
        <v>7</v>
      </c>
      <c r="C15" s="39" t="s">
        <v>2</v>
      </c>
      <c r="D15" s="39" t="s">
        <v>2</v>
      </c>
      <c r="E15" s="39" t="s">
        <v>4</v>
      </c>
      <c r="F15" s="39" t="s">
        <v>2</v>
      </c>
      <c r="G15" s="39" t="s">
        <v>3</v>
      </c>
      <c r="H15" s="39" t="s">
        <v>4</v>
      </c>
      <c r="I15" s="40" t="s">
        <v>32</v>
      </c>
      <c r="J15" s="37">
        <f>J16+J21+J31+J34+J42+J45+J49+J53</f>
        <v>4263328.62</v>
      </c>
      <c r="K15" s="37">
        <f t="shared" ref="K15:L15" si="0">K16+K21+K31+K34+K42+K45+K49+K53</f>
        <v>3245780</v>
      </c>
      <c r="L15" s="37">
        <f t="shared" si="0"/>
        <v>3331580</v>
      </c>
      <c r="M15" s="65"/>
    </row>
    <row r="16" spans="1:13" s="17" customFormat="1" ht="18.75" x14ac:dyDescent="0.2">
      <c r="A16" s="21" t="s">
        <v>4</v>
      </c>
      <c r="B16" s="21" t="s">
        <v>7</v>
      </c>
      <c r="C16" s="21" t="s">
        <v>1</v>
      </c>
      <c r="D16" s="21" t="s">
        <v>2</v>
      </c>
      <c r="E16" s="21" t="s">
        <v>4</v>
      </c>
      <c r="F16" s="21" t="s">
        <v>2</v>
      </c>
      <c r="G16" s="21" t="s">
        <v>3</v>
      </c>
      <c r="H16" s="21" t="s">
        <v>4</v>
      </c>
      <c r="I16" s="22" t="s">
        <v>8</v>
      </c>
      <c r="J16" s="41">
        <f t="shared" ref="J16:L16" si="1">J17</f>
        <v>481089.35</v>
      </c>
      <c r="K16" s="41">
        <f t="shared" si="1"/>
        <v>417660</v>
      </c>
      <c r="L16" s="41">
        <f t="shared" si="1"/>
        <v>446460</v>
      </c>
      <c r="M16" s="65"/>
    </row>
    <row r="17" spans="1:13" s="5" customFormat="1" ht="18.75" x14ac:dyDescent="0.2">
      <c r="A17" s="21" t="s">
        <v>6</v>
      </c>
      <c r="B17" s="21" t="s">
        <v>7</v>
      </c>
      <c r="C17" s="21" t="s">
        <v>1</v>
      </c>
      <c r="D17" s="21" t="s">
        <v>0</v>
      </c>
      <c r="E17" s="21" t="s">
        <v>4</v>
      </c>
      <c r="F17" s="21" t="s">
        <v>1</v>
      </c>
      <c r="G17" s="21" t="s">
        <v>3</v>
      </c>
      <c r="H17" s="21" t="s">
        <v>9</v>
      </c>
      <c r="I17" s="22" t="s">
        <v>84</v>
      </c>
      <c r="J17" s="41">
        <f>J18+J19+J20</f>
        <v>481089.35</v>
      </c>
      <c r="K17" s="41">
        <f t="shared" ref="K17:L17" si="2">K18+K19+K20</f>
        <v>417660</v>
      </c>
      <c r="L17" s="41">
        <f t="shared" si="2"/>
        <v>446460</v>
      </c>
      <c r="M17" s="65"/>
    </row>
    <row r="18" spans="1:13" s="6" customFormat="1" ht="79.5" customHeight="1" x14ac:dyDescent="0.3">
      <c r="A18" s="1" t="s">
        <v>6</v>
      </c>
      <c r="B18" s="1" t="s">
        <v>7</v>
      </c>
      <c r="C18" s="1" t="s">
        <v>1</v>
      </c>
      <c r="D18" s="1" t="s">
        <v>0</v>
      </c>
      <c r="E18" s="1" t="s">
        <v>10</v>
      </c>
      <c r="F18" s="1" t="s">
        <v>1</v>
      </c>
      <c r="G18" s="1" t="s">
        <v>3</v>
      </c>
      <c r="H18" s="1" t="s">
        <v>9</v>
      </c>
      <c r="I18" s="33" t="s">
        <v>34</v>
      </c>
      <c r="J18" s="31">
        <v>467411.49</v>
      </c>
      <c r="K18" s="31">
        <v>414990</v>
      </c>
      <c r="L18" s="31">
        <v>443610</v>
      </c>
      <c r="M18" s="59"/>
    </row>
    <row r="19" spans="1:13" s="6" customFormat="1" ht="131.25" x14ac:dyDescent="0.3">
      <c r="A19" s="1" t="s">
        <v>4</v>
      </c>
      <c r="B19" s="1" t="s">
        <v>18</v>
      </c>
      <c r="C19" s="1" t="s">
        <v>1</v>
      </c>
      <c r="D19" s="1" t="s">
        <v>0</v>
      </c>
      <c r="E19" s="1" t="s">
        <v>11</v>
      </c>
      <c r="F19" s="1" t="s">
        <v>1</v>
      </c>
      <c r="G19" s="1" t="s">
        <v>3</v>
      </c>
      <c r="H19" s="1" t="s">
        <v>9</v>
      </c>
      <c r="I19" s="33" t="s">
        <v>94</v>
      </c>
      <c r="J19" s="31">
        <v>-439.56</v>
      </c>
      <c r="K19" s="31">
        <v>90</v>
      </c>
      <c r="L19" s="31">
        <v>90</v>
      </c>
      <c r="M19" s="59"/>
    </row>
    <row r="20" spans="1:13" s="6" customFormat="1" ht="61.5" customHeight="1" x14ac:dyDescent="0.3">
      <c r="A20" s="1" t="s">
        <v>6</v>
      </c>
      <c r="B20" s="1" t="s">
        <v>7</v>
      </c>
      <c r="C20" s="1" t="s">
        <v>1</v>
      </c>
      <c r="D20" s="1" t="s">
        <v>0</v>
      </c>
      <c r="E20" s="1" t="s">
        <v>12</v>
      </c>
      <c r="F20" s="1" t="s">
        <v>1</v>
      </c>
      <c r="G20" s="1" t="s">
        <v>3</v>
      </c>
      <c r="H20" s="1" t="s">
        <v>9</v>
      </c>
      <c r="I20" s="33" t="s">
        <v>35</v>
      </c>
      <c r="J20" s="31">
        <v>14117.42</v>
      </c>
      <c r="K20" s="31">
        <v>2580</v>
      </c>
      <c r="L20" s="31">
        <v>2760</v>
      </c>
      <c r="M20" s="59"/>
    </row>
    <row r="21" spans="1:13" s="6" customFormat="1" ht="43.5" customHeight="1" x14ac:dyDescent="0.2">
      <c r="A21" s="23" t="s">
        <v>6</v>
      </c>
      <c r="B21" s="23" t="s">
        <v>7</v>
      </c>
      <c r="C21" s="23" t="s">
        <v>14</v>
      </c>
      <c r="D21" s="23" t="s">
        <v>2</v>
      </c>
      <c r="E21" s="23" t="s">
        <v>4</v>
      </c>
      <c r="F21" s="23" t="s">
        <v>2</v>
      </c>
      <c r="G21" s="23" t="s">
        <v>3</v>
      </c>
      <c r="H21" s="23" t="s">
        <v>4</v>
      </c>
      <c r="I21" s="24" t="s">
        <v>50</v>
      </c>
      <c r="J21" s="42">
        <f t="shared" ref="J21:L21" si="3">J22</f>
        <v>841357.86</v>
      </c>
      <c r="K21" s="42">
        <f t="shared" si="3"/>
        <v>747120</v>
      </c>
      <c r="L21" s="42">
        <f t="shared" si="3"/>
        <v>781120</v>
      </c>
      <c r="M21" s="61"/>
    </row>
    <row r="22" spans="1:13" s="6" customFormat="1" ht="37.5" x14ac:dyDescent="0.2">
      <c r="A22" s="23" t="s">
        <v>6</v>
      </c>
      <c r="B22" s="23" t="s">
        <v>7</v>
      </c>
      <c r="C22" s="23" t="s">
        <v>14</v>
      </c>
      <c r="D22" s="23" t="s">
        <v>0</v>
      </c>
      <c r="E22" s="23" t="s">
        <v>4</v>
      </c>
      <c r="F22" s="23" t="s">
        <v>1</v>
      </c>
      <c r="G22" s="23" t="s">
        <v>3</v>
      </c>
      <c r="H22" s="23" t="s">
        <v>9</v>
      </c>
      <c r="I22" s="24" t="s">
        <v>51</v>
      </c>
      <c r="J22" s="42">
        <f t="shared" ref="J22:L22" si="4">J23+J25+J27+J29</f>
        <v>841357.86</v>
      </c>
      <c r="K22" s="42">
        <f t="shared" si="4"/>
        <v>747120</v>
      </c>
      <c r="L22" s="42">
        <f t="shared" si="4"/>
        <v>781120</v>
      </c>
      <c r="M22" s="61"/>
    </row>
    <row r="23" spans="1:13" s="6" customFormat="1" ht="86.25" customHeight="1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52</v>
      </c>
      <c r="F23" s="2" t="s">
        <v>1</v>
      </c>
      <c r="G23" s="2" t="s">
        <v>3</v>
      </c>
      <c r="H23" s="2" t="s">
        <v>9</v>
      </c>
      <c r="I23" s="25" t="s">
        <v>53</v>
      </c>
      <c r="J23" s="43">
        <v>421778.76</v>
      </c>
      <c r="K23" s="43">
        <f t="shared" ref="K23:L23" si="5">K24</f>
        <v>334260</v>
      </c>
      <c r="L23" s="43">
        <f t="shared" si="5"/>
        <v>343920</v>
      </c>
      <c r="M23" s="59"/>
    </row>
    <row r="24" spans="1:13" s="6" customFormat="1" ht="117.75" customHeight="1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69</v>
      </c>
      <c r="F24" s="2" t="s">
        <v>1</v>
      </c>
      <c r="G24" s="2" t="s">
        <v>3</v>
      </c>
      <c r="H24" s="2" t="s">
        <v>9</v>
      </c>
      <c r="I24" s="25" t="s">
        <v>70</v>
      </c>
      <c r="J24" s="43">
        <v>421788.76</v>
      </c>
      <c r="K24" s="43">
        <v>334260</v>
      </c>
      <c r="L24" s="43">
        <v>343920</v>
      </c>
      <c r="M24" s="59"/>
    </row>
    <row r="25" spans="1:13" s="6" customFormat="1" ht="94.5" customHeight="1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54</v>
      </c>
      <c r="F25" s="2" t="s">
        <v>1</v>
      </c>
      <c r="G25" s="2" t="s">
        <v>3</v>
      </c>
      <c r="H25" s="2" t="s">
        <v>9</v>
      </c>
      <c r="I25" s="25" t="s">
        <v>55</v>
      </c>
      <c r="J25" s="43">
        <f t="shared" ref="J25:L25" si="6">J26</f>
        <v>2277.98</v>
      </c>
      <c r="K25" s="43">
        <f t="shared" si="6"/>
        <v>1870</v>
      </c>
      <c r="L25" s="43">
        <f t="shared" si="6"/>
        <v>1990</v>
      </c>
      <c r="M25" s="59"/>
    </row>
    <row r="26" spans="1:13" s="6" customFormat="1" ht="131.25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71</v>
      </c>
      <c r="F26" s="2" t="s">
        <v>1</v>
      </c>
      <c r="G26" s="2" t="s">
        <v>3</v>
      </c>
      <c r="H26" s="2" t="s">
        <v>9</v>
      </c>
      <c r="I26" s="25" t="s">
        <v>72</v>
      </c>
      <c r="J26" s="43">
        <v>2277.98</v>
      </c>
      <c r="K26" s="43">
        <v>1870</v>
      </c>
      <c r="L26" s="43">
        <v>1990</v>
      </c>
      <c r="M26" s="59"/>
    </row>
    <row r="27" spans="1:13" s="6" customFormat="1" ht="83.25" customHeight="1" x14ac:dyDescent="0.2">
      <c r="A27" s="2" t="s">
        <v>6</v>
      </c>
      <c r="B27" s="2" t="s">
        <v>7</v>
      </c>
      <c r="C27" s="2" t="s">
        <v>14</v>
      </c>
      <c r="D27" s="2" t="s">
        <v>0</v>
      </c>
      <c r="E27" s="2" t="s">
        <v>56</v>
      </c>
      <c r="F27" s="2" t="s">
        <v>1</v>
      </c>
      <c r="G27" s="2" t="s">
        <v>3</v>
      </c>
      <c r="H27" s="2" t="s">
        <v>9</v>
      </c>
      <c r="I27" s="25" t="s">
        <v>57</v>
      </c>
      <c r="J27" s="43">
        <f t="shared" ref="J27:L27" si="7">J28</f>
        <v>465691.39</v>
      </c>
      <c r="K27" s="43">
        <f t="shared" si="7"/>
        <v>452410</v>
      </c>
      <c r="L27" s="43">
        <f t="shared" si="7"/>
        <v>479350</v>
      </c>
      <c r="M27" s="59"/>
    </row>
    <row r="28" spans="1:13" s="6" customFormat="1" ht="112.5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73</v>
      </c>
      <c r="F28" s="2" t="s">
        <v>1</v>
      </c>
      <c r="G28" s="2" t="s">
        <v>3</v>
      </c>
      <c r="H28" s="2" t="s">
        <v>9</v>
      </c>
      <c r="I28" s="25" t="s">
        <v>74</v>
      </c>
      <c r="J28" s="43">
        <v>465691.39</v>
      </c>
      <c r="K28" s="43">
        <v>452410</v>
      </c>
      <c r="L28" s="43">
        <v>479350</v>
      </c>
      <c r="M28" s="59"/>
    </row>
    <row r="29" spans="1:13" s="6" customFormat="1" ht="83.25" customHeight="1" x14ac:dyDescent="0.2">
      <c r="A29" s="2" t="s">
        <v>4</v>
      </c>
      <c r="B29" s="2" t="s">
        <v>18</v>
      </c>
      <c r="C29" s="2" t="s">
        <v>14</v>
      </c>
      <c r="D29" s="2" t="s">
        <v>0</v>
      </c>
      <c r="E29" s="2" t="s">
        <v>68</v>
      </c>
      <c r="F29" s="2" t="s">
        <v>1</v>
      </c>
      <c r="G29" s="2" t="s">
        <v>3</v>
      </c>
      <c r="H29" s="2" t="s">
        <v>9</v>
      </c>
      <c r="I29" s="25" t="s">
        <v>67</v>
      </c>
      <c r="J29" s="43">
        <f t="shared" ref="J29:L29" si="8">J30</f>
        <v>-48390.27</v>
      </c>
      <c r="K29" s="43">
        <f t="shared" si="8"/>
        <v>-41420</v>
      </c>
      <c r="L29" s="43">
        <f t="shared" si="8"/>
        <v>-44140</v>
      </c>
      <c r="M29" s="59"/>
    </row>
    <row r="30" spans="1:13" s="6" customFormat="1" ht="117.75" customHeight="1" x14ac:dyDescent="0.2">
      <c r="A30" s="2" t="s">
        <v>4</v>
      </c>
      <c r="B30" s="2" t="s">
        <v>18</v>
      </c>
      <c r="C30" s="2" t="s">
        <v>14</v>
      </c>
      <c r="D30" s="2" t="s">
        <v>0</v>
      </c>
      <c r="E30" s="2" t="s">
        <v>75</v>
      </c>
      <c r="F30" s="2" t="s">
        <v>1</v>
      </c>
      <c r="G30" s="2" t="s">
        <v>3</v>
      </c>
      <c r="H30" s="2" t="s">
        <v>9</v>
      </c>
      <c r="I30" s="25" t="s">
        <v>76</v>
      </c>
      <c r="J30" s="43">
        <v>-48390.27</v>
      </c>
      <c r="K30" s="43">
        <v>-41420</v>
      </c>
      <c r="L30" s="43">
        <v>-44140</v>
      </c>
      <c r="M30" s="59"/>
    </row>
    <row r="31" spans="1:13" s="6" customFormat="1" ht="18.75" x14ac:dyDescent="0.2">
      <c r="A31" s="21" t="s">
        <v>4</v>
      </c>
      <c r="B31" s="21" t="s">
        <v>7</v>
      </c>
      <c r="C31" s="21" t="s">
        <v>5</v>
      </c>
      <c r="D31" s="21" t="s">
        <v>2</v>
      </c>
      <c r="E31" s="21" t="s">
        <v>4</v>
      </c>
      <c r="F31" s="21" t="s">
        <v>2</v>
      </c>
      <c r="G31" s="21" t="s">
        <v>3</v>
      </c>
      <c r="H31" s="21" t="s">
        <v>4</v>
      </c>
      <c r="I31" s="70" t="s">
        <v>103</v>
      </c>
      <c r="J31" s="41">
        <f>J33</f>
        <v>27514.7</v>
      </c>
      <c r="K31" s="41">
        <f t="shared" ref="K31:L31" si="9">K33</f>
        <v>0</v>
      </c>
      <c r="L31" s="41">
        <f t="shared" si="9"/>
        <v>0</v>
      </c>
      <c r="M31" s="59"/>
    </row>
    <row r="32" spans="1:13" s="6" customFormat="1" ht="18.75" x14ac:dyDescent="0.2">
      <c r="A32" s="21" t="s">
        <v>4</v>
      </c>
      <c r="B32" s="21" t="s">
        <v>7</v>
      </c>
      <c r="C32" s="21" t="s">
        <v>5</v>
      </c>
      <c r="D32" s="21" t="s">
        <v>14</v>
      </c>
      <c r="E32" s="21" t="s">
        <v>4</v>
      </c>
      <c r="F32" s="21" t="s">
        <v>1</v>
      </c>
      <c r="G32" s="21" t="s">
        <v>3</v>
      </c>
      <c r="H32" s="21" t="s">
        <v>9</v>
      </c>
      <c r="I32" s="71" t="s">
        <v>104</v>
      </c>
      <c r="J32" s="41">
        <f>J33</f>
        <v>27514.7</v>
      </c>
      <c r="K32" s="41">
        <f t="shared" ref="K32:L32" si="10">K33</f>
        <v>0</v>
      </c>
      <c r="L32" s="41">
        <f t="shared" si="10"/>
        <v>0</v>
      </c>
      <c r="M32" s="59"/>
    </row>
    <row r="33" spans="1:13" s="6" customFormat="1" ht="18.75" x14ac:dyDescent="0.3">
      <c r="A33" s="1" t="s">
        <v>4</v>
      </c>
      <c r="B33" s="1" t="s">
        <v>7</v>
      </c>
      <c r="C33" s="1" t="s">
        <v>5</v>
      </c>
      <c r="D33" s="1" t="s">
        <v>14</v>
      </c>
      <c r="E33" s="1" t="s">
        <v>10</v>
      </c>
      <c r="F33" s="1" t="s">
        <v>1</v>
      </c>
      <c r="G33" s="1" t="s">
        <v>3</v>
      </c>
      <c r="H33" s="1" t="s">
        <v>9</v>
      </c>
      <c r="I33" s="33" t="s">
        <v>104</v>
      </c>
      <c r="J33" s="77">
        <v>27514.7</v>
      </c>
      <c r="K33" s="77">
        <v>0</v>
      </c>
      <c r="L33" s="77">
        <v>0</v>
      </c>
      <c r="M33" s="59"/>
    </row>
    <row r="34" spans="1:13" s="17" customFormat="1" ht="18.75" x14ac:dyDescent="0.2">
      <c r="A34" s="21" t="s">
        <v>4</v>
      </c>
      <c r="B34" s="21" t="s">
        <v>18</v>
      </c>
      <c r="C34" s="21" t="s">
        <v>16</v>
      </c>
      <c r="D34" s="21" t="s">
        <v>2</v>
      </c>
      <c r="E34" s="21" t="s">
        <v>4</v>
      </c>
      <c r="F34" s="21" t="s">
        <v>2</v>
      </c>
      <c r="G34" s="21" t="s">
        <v>3</v>
      </c>
      <c r="H34" s="21" t="s">
        <v>4</v>
      </c>
      <c r="I34" s="70" t="s">
        <v>85</v>
      </c>
      <c r="J34" s="41">
        <f t="shared" ref="J34:L34" si="11">J35+J37</f>
        <v>1466285.5099999998</v>
      </c>
      <c r="K34" s="41">
        <f t="shared" si="11"/>
        <v>1586000</v>
      </c>
      <c r="L34" s="41">
        <f t="shared" si="11"/>
        <v>1609000</v>
      </c>
      <c r="M34" s="65"/>
    </row>
    <row r="35" spans="1:13" s="5" customFormat="1" ht="18.75" x14ac:dyDescent="0.2">
      <c r="A35" s="21" t="s">
        <v>4</v>
      </c>
      <c r="B35" s="21" t="s">
        <v>18</v>
      </c>
      <c r="C35" s="21" t="s">
        <v>16</v>
      </c>
      <c r="D35" s="21" t="s">
        <v>1</v>
      </c>
      <c r="E35" s="21" t="s">
        <v>4</v>
      </c>
      <c r="F35" s="21" t="s">
        <v>2</v>
      </c>
      <c r="G35" s="21" t="s">
        <v>3</v>
      </c>
      <c r="H35" s="21" t="s">
        <v>9</v>
      </c>
      <c r="I35" s="71" t="s">
        <v>26</v>
      </c>
      <c r="J35" s="41">
        <f t="shared" ref="J35:L35" si="12">J36</f>
        <v>77461.88</v>
      </c>
      <c r="K35" s="41">
        <f t="shared" si="12"/>
        <v>76000</v>
      </c>
      <c r="L35" s="41">
        <f t="shared" si="12"/>
        <v>76000</v>
      </c>
      <c r="M35" s="65"/>
    </row>
    <row r="36" spans="1:13" s="6" customFormat="1" ht="57.75" customHeight="1" x14ac:dyDescent="0.3">
      <c r="A36" s="1" t="s">
        <v>4</v>
      </c>
      <c r="B36" s="1" t="s">
        <v>18</v>
      </c>
      <c r="C36" s="1" t="s">
        <v>16</v>
      </c>
      <c r="D36" s="1" t="s">
        <v>1</v>
      </c>
      <c r="E36" s="1" t="s">
        <v>12</v>
      </c>
      <c r="F36" s="1" t="s">
        <v>25</v>
      </c>
      <c r="G36" s="1" t="s">
        <v>3</v>
      </c>
      <c r="H36" s="1" t="s">
        <v>9</v>
      </c>
      <c r="I36" s="33" t="s">
        <v>36</v>
      </c>
      <c r="J36" s="77">
        <v>77461.88</v>
      </c>
      <c r="K36" s="77">
        <v>76000</v>
      </c>
      <c r="L36" s="77">
        <v>76000</v>
      </c>
      <c r="M36" s="60"/>
    </row>
    <row r="37" spans="1:13" s="5" customFormat="1" ht="21.75" customHeight="1" x14ac:dyDescent="0.2">
      <c r="A37" s="21" t="s">
        <v>4</v>
      </c>
      <c r="B37" s="21" t="s">
        <v>18</v>
      </c>
      <c r="C37" s="21" t="s">
        <v>16</v>
      </c>
      <c r="D37" s="21" t="s">
        <v>16</v>
      </c>
      <c r="E37" s="21" t="s">
        <v>4</v>
      </c>
      <c r="F37" s="21" t="s">
        <v>2</v>
      </c>
      <c r="G37" s="21" t="s">
        <v>3</v>
      </c>
      <c r="H37" s="21" t="s">
        <v>9</v>
      </c>
      <c r="I37" s="70" t="s">
        <v>27</v>
      </c>
      <c r="J37" s="41">
        <f t="shared" ref="J37:L37" si="13">J38+J40</f>
        <v>1388823.63</v>
      </c>
      <c r="K37" s="41">
        <f t="shared" si="13"/>
        <v>1510000</v>
      </c>
      <c r="L37" s="41">
        <f t="shared" si="13"/>
        <v>1533000</v>
      </c>
      <c r="M37" s="65"/>
    </row>
    <row r="38" spans="1:13" s="6" customFormat="1" ht="21.75" customHeight="1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12</v>
      </c>
      <c r="F38" s="1" t="s">
        <v>2</v>
      </c>
      <c r="G38" s="1" t="s">
        <v>3</v>
      </c>
      <c r="H38" s="1" t="s">
        <v>9</v>
      </c>
      <c r="I38" s="33" t="s">
        <v>37</v>
      </c>
      <c r="J38" s="77">
        <f t="shared" ref="J38:L38" si="14">J39</f>
        <v>522524.06</v>
      </c>
      <c r="K38" s="77">
        <f t="shared" si="14"/>
        <v>572000</v>
      </c>
      <c r="L38" s="77">
        <f t="shared" si="14"/>
        <v>581000</v>
      </c>
      <c r="M38" s="60"/>
    </row>
    <row r="39" spans="1:13" s="7" customFormat="1" ht="37.5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38</v>
      </c>
      <c r="F39" s="1" t="s">
        <v>25</v>
      </c>
      <c r="G39" s="1" t="s">
        <v>3</v>
      </c>
      <c r="H39" s="1" t="s">
        <v>9</v>
      </c>
      <c r="I39" s="33" t="s">
        <v>39</v>
      </c>
      <c r="J39" s="77">
        <v>522524.06</v>
      </c>
      <c r="K39" s="77">
        <v>572000</v>
      </c>
      <c r="L39" s="77">
        <v>581000</v>
      </c>
      <c r="M39" s="60"/>
    </row>
    <row r="40" spans="1:13" s="6" customFormat="1" ht="23.25" customHeight="1" x14ac:dyDescent="0.3">
      <c r="A40" s="1" t="s">
        <v>4</v>
      </c>
      <c r="B40" s="1" t="s">
        <v>18</v>
      </c>
      <c r="C40" s="1" t="s">
        <v>16</v>
      </c>
      <c r="D40" s="1" t="s">
        <v>16</v>
      </c>
      <c r="E40" s="1" t="s">
        <v>13</v>
      </c>
      <c r="F40" s="1" t="s">
        <v>2</v>
      </c>
      <c r="G40" s="1" t="s">
        <v>3</v>
      </c>
      <c r="H40" s="1" t="s">
        <v>9</v>
      </c>
      <c r="I40" s="33" t="s">
        <v>40</v>
      </c>
      <c r="J40" s="77">
        <f t="shared" ref="J40:L40" si="15">J41</f>
        <v>866299.57</v>
      </c>
      <c r="K40" s="77">
        <f t="shared" si="15"/>
        <v>938000</v>
      </c>
      <c r="L40" s="77">
        <f t="shared" si="15"/>
        <v>952000</v>
      </c>
      <c r="M40" s="60"/>
    </row>
    <row r="41" spans="1:13" s="7" customFormat="1" ht="37.5" x14ac:dyDescent="0.3">
      <c r="A41" s="1" t="s">
        <v>4</v>
      </c>
      <c r="B41" s="1" t="s">
        <v>18</v>
      </c>
      <c r="C41" s="1" t="s">
        <v>16</v>
      </c>
      <c r="D41" s="1" t="s">
        <v>16</v>
      </c>
      <c r="E41" s="1" t="s">
        <v>41</v>
      </c>
      <c r="F41" s="1" t="s">
        <v>25</v>
      </c>
      <c r="G41" s="1" t="s">
        <v>3</v>
      </c>
      <c r="H41" s="1" t="s">
        <v>9</v>
      </c>
      <c r="I41" s="33" t="s">
        <v>42</v>
      </c>
      <c r="J41" s="77">
        <v>866299.57</v>
      </c>
      <c r="K41" s="77">
        <v>938000</v>
      </c>
      <c r="L41" s="77">
        <v>952000</v>
      </c>
      <c r="M41" s="60"/>
    </row>
    <row r="42" spans="1:13" s="17" customFormat="1" ht="22.5" customHeight="1" x14ac:dyDescent="0.2">
      <c r="A42" s="21" t="s">
        <v>6</v>
      </c>
      <c r="B42" s="21" t="s">
        <v>7</v>
      </c>
      <c r="C42" s="21" t="s">
        <v>19</v>
      </c>
      <c r="D42" s="21" t="s">
        <v>2</v>
      </c>
      <c r="E42" s="21" t="s">
        <v>4</v>
      </c>
      <c r="F42" s="21" t="s">
        <v>2</v>
      </c>
      <c r="G42" s="21" t="s">
        <v>3</v>
      </c>
      <c r="H42" s="21" t="s">
        <v>4</v>
      </c>
      <c r="I42" s="70" t="s">
        <v>28</v>
      </c>
      <c r="J42" s="41">
        <f t="shared" ref="J42:L43" si="16">J43</f>
        <v>1750</v>
      </c>
      <c r="K42" s="41">
        <f t="shared" si="16"/>
        <v>15000</v>
      </c>
      <c r="L42" s="41">
        <f t="shared" si="16"/>
        <v>15000</v>
      </c>
      <c r="M42" s="65"/>
    </row>
    <row r="43" spans="1:13" s="5" customFormat="1" ht="59.25" customHeight="1" x14ac:dyDescent="0.3">
      <c r="A43" s="1" t="s">
        <v>6</v>
      </c>
      <c r="B43" s="1" t="s">
        <v>7</v>
      </c>
      <c r="C43" s="1" t="s">
        <v>19</v>
      </c>
      <c r="D43" s="1" t="s">
        <v>17</v>
      </c>
      <c r="E43" s="1" t="s">
        <v>4</v>
      </c>
      <c r="F43" s="1" t="s">
        <v>1</v>
      </c>
      <c r="G43" s="1" t="s">
        <v>3</v>
      </c>
      <c r="H43" s="1" t="s">
        <v>9</v>
      </c>
      <c r="I43" s="33" t="s">
        <v>29</v>
      </c>
      <c r="J43" s="77">
        <f t="shared" si="16"/>
        <v>1750</v>
      </c>
      <c r="K43" s="77">
        <f t="shared" si="16"/>
        <v>15000</v>
      </c>
      <c r="L43" s="77">
        <f t="shared" si="16"/>
        <v>15000</v>
      </c>
      <c r="M43" s="60"/>
    </row>
    <row r="44" spans="1:13" s="34" customFormat="1" ht="78" customHeight="1" x14ac:dyDescent="0.3">
      <c r="A44" s="2" t="s">
        <v>6</v>
      </c>
      <c r="B44" s="2" t="s">
        <v>7</v>
      </c>
      <c r="C44" s="2" t="s">
        <v>19</v>
      </c>
      <c r="D44" s="2" t="s">
        <v>17</v>
      </c>
      <c r="E44" s="2" t="s">
        <v>11</v>
      </c>
      <c r="F44" s="2" t="s">
        <v>1</v>
      </c>
      <c r="G44" s="2" t="s">
        <v>3</v>
      </c>
      <c r="H44" s="2" t="s">
        <v>9</v>
      </c>
      <c r="I44" s="33" t="s">
        <v>77</v>
      </c>
      <c r="J44" s="44">
        <v>1750</v>
      </c>
      <c r="K44" s="44">
        <v>15000</v>
      </c>
      <c r="L44" s="44">
        <v>15000</v>
      </c>
      <c r="M44" s="60"/>
    </row>
    <row r="45" spans="1:13" s="17" customFormat="1" ht="56.25" x14ac:dyDescent="0.2">
      <c r="A45" s="21" t="s">
        <v>6</v>
      </c>
      <c r="B45" s="21" t="s">
        <v>7</v>
      </c>
      <c r="C45" s="21" t="s">
        <v>20</v>
      </c>
      <c r="D45" s="21" t="s">
        <v>2</v>
      </c>
      <c r="E45" s="21" t="s">
        <v>4</v>
      </c>
      <c r="F45" s="21" t="s">
        <v>2</v>
      </c>
      <c r="G45" s="21" t="s">
        <v>3</v>
      </c>
      <c r="H45" s="21" t="s">
        <v>4</v>
      </c>
      <c r="I45" s="70" t="s">
        <v>21</v>
      </c>
      <c r="J45" s="41">
        <f>J46</f>
        <v>439840</v>
      </c>
      <c r="K45" s="41">
        <f t="shared" ref="K45:L46" si="17">K46</f>
        <v>410000</v>
      </c>
      <c r="L45" s="41">
        <f t="shared" si="17"/>
        <v>410000</v>
      </c>
      <c r="M45" s="65"/>
    </row>
    <row r="46" spans="1:13" s="5" customFormat="1" ht="106.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4</v>
      </c>
      <c r="F46" s="1" t="s">
        <v>2</v>
      </c>
      <c r="G46" s="1" t="s">
        <v>3</v>
      </c>
      <c r="H46" s="1" t="s">
        <v>15</v>
      </c>
      <c r="I46" s="33" t="s">
        <v>33</v>
      </c>
      <c r="J46" s="77">
        <f>J47</f>
        <v>439840</v>
      </c>
      <c r="K46" s="77">
        <f t="shared" si="17"/>
        <v>410000</v>
      </c>
      <c r="L46" s="77">
        <f t="shared" si="17"/>
        <v>410000</v>
      </c>
      <c r="M46" s="60"/>
    </row>
    <row r="47" spans="1:13" s="6" customFormat="1" ht="93.75" x14ac:dyDescent="0.3">
      <c r="A47" s="1" t="s">
        <v>6</v>
      </c>
      <c r="B47" s="1" t="s">
        <v>7</v>
      </c>
      <c r="C47" s="1" t="s">
        <v>20</v>
      </c>
      <c r="D47" s="1" t="s">
        <v>5</v>
      </c>
      <c r="E47" s="1" t="s">
        <v>11</v>
      </c>
      <c r="F47" s="1" t="s">
        <v>2</v>
      </c>
      <c r="G47" s="1" t="s">
        <v>3</v>
      </c>
      <c r="H47" s="1" t="s">
        <v>15</v>
      </c>
      <c r="I47" s="33" t="s">
        <v>95</v>
      </c>
      <c r="J47" s="77">
        <f t="shared" ref="J47:L47" si="18">J48</f>
        <v>439840</v>
      </c>
      <c r="K47" s="77">
        <f t="shared" si="18"/>
        <v>410000</v>
      </c>
      <c r="L47" s="77">
        <f t="shared" si="18"/>
        <v>410000</v>
      </c>
      <c r="M47" s="60"/>
    </row>
    <row r="48" spans="1:13" s="7" customFormat="1" ht="75" x14ac:dyDescent="0.3">
      <c r="A48" s="1" t="s">
        <v>6</v>
      </c>
      <c r="B48" s="1" t="s">
        <v>7</v>
      </c>
      <c r="C48" s="1" t="s">
        <v>20</v>
      </c>
      <c r="D48" s="1" t="s">
        <v>5</v>
      </c>
      <c r="E48" s="1" t="s">
        <v>93</v>
      </c>
      <c r="F48" s="1" t="s">
        <v>25</v>
      </c>
      <c r="G48" s="1" t="s">
        <v>3</v>
      </c>
      <c r="H48" s="1" t="s">
        <v>15</v>
      </c>
      <c r="I48" s="33" t="s">
        <v>96</v>
      </c>
      <c r="J48" s="31">
        <f>410000+29840</f>
        <v>439840</v>
      </c>
      <c r="K48" s="31">
        <v>410000</v>
      </c>
      <c r="L48" s="31">
        <v>410000</v>
      </c>
      <c r="M48" s="59"/>
    </row>
    <row r="49" spans="1:13" s="19" customFormat="1" ht="37.5" x14ac:dyDescent="0.3">
      <c r="A49" s="23" t="s">
        <v>4</v>
      </c>
      <c r="B49" s="23" t="s">
        <v>18</v>
      </c>
      <c r="C49" s="23" t="s">
        <v>78</v>
      </c>
      <c r="D49" s="23" t="s">
        <v>2</v>
      </c>
      <c r="E49" s="23" t="s">
        <v>4</v>
      </c>
      <c r="F49" s="23" t="s">
        <v>2</v>
      </c>
      <c r="G49" s="23" t="s">
        <v>3</v>
      </c>
      <c r="H49" s="23" t="s">
        <v>4</v>
      </c>
      <c r="I49" s="35" t="s">
        <v>79</v>
      </c>
      <c r="J49" s="42">
        <f t="shared" ref="J49:L54" si="19">J50</f>
        <v>21991.200000000001</v>
      </c>
      <c r="K49" s="42">
        <f t="shared" si="19"/>
        <v>70000</v>
      </c>
      <c r="L49" s="42">
        <f t="shared" si="19"/>
        <v>70000</v>
      </c>
      <c r="M49" s="61"/>
    </row>
    <row r="50" spans="1:13" s="7" customFormat="1" ht="18.75" x14ac:dyDescent="0.2">
      <c r="A50" s="2" t="s">
        <v>4</v>
      </c>
      <c r="B50" s="2" t="s">
        <v>18</v>
      </c>
      <c r="C50" s="2" t="s">
        <v>78</v>
      </c>
      <c r="D50" s="2" t="s">
        <v>1</v>
      </c>
      <c r="E50" s="2" t="s">
        <v>4</v>
      </c>
      <c r="F50" s="2" t="s">
        <v>2</v>
      </c>
      <c r="G50" s="2" t="s">
        <v>3</v>
      </c>
      <c r="H50" s="2" t="s">
        <v>80</v>
      </c>
      <c r="I50" s="36" t="s">
        <v>97</v>
      </c>
      <c r="J50" s="31">
        <f t="shared" si="19"/>
        <v>21991.200000000001</v>
      </c>
      <c r="K50" s="31">
        <f t="shared" si="19"/>
        <v>70000</v>
      </c>
      <c r="L50" s="31">
        <f t="shared" si="19"/>
        <v>70000</v>
      </c>
      <c r="M50" s="59"/>
    </row>
    <row r="51" spans="1:13" s="7" customFormat="1" ht="18.75" x14ac:dyDescent="0.2">
      <c r="A51" s="2" t="s">
        <v>4</v>
      </c>
      <c r="B51" s="2" t="s">
        <v>18</v>
      </c>
      <c r="C51" s="2" t="s">
        <v>78</v>
      </c>
      <c r="D51" s="2" t="s">
        <v>1</v>
      </c>
      <c r="E51" s="2" t="s">
        <v>100</v>
      </c>
      <c r="F51" s="2" t="s">
        <v>2</v>
      </c>
      <c r="G51" s="2" t="s">
        <v>3</v>
      </c>
      <c r="H51" s="2" t="s">
        <v>80</v>
      </c>
      <c r="I51" s="36" t="s">
        <v>98</v>
      </c>
      <c r="J51" s="31">
        <f t="shared" si="19"/>
        <v>21991.200000000001</v>
      </c>
      <c r="K51" s="31">
        <f t="shared" si="19"/>
        <v>70000</v>
      </c>
      <c r="L51" s="31">
        <f t="shared" si="19"/>
        <v>70000</v>
      </c>
      <c r="M51" s="59"/>
    </row>
    <row r="52" spans="1:13" s="7" customFormat="1" ht="37.5" x14ac:dyDescent="0.2">
      <c r="A52" s="2" t="s">
        <v>4</v>
      </c>
      <c r="B52" s="2" t="s">
        <v>18</v>
      </c>
      <c r="C52" s="2" t="s">
        <v>78</v>
      </c>
      <c r="D52" s="2" t="s">
        <v>1</v>
      </c>
      <c r="E52" s="2" t="s">
        <v>101</v>
      </c>
      <c r="F52" s="2" t="s">
        <v>25</v>
      </c>
      <c r="G52" s="2" t="s">
        <v>3</v>
      </c>
      <c r="H52" s="2" t="s">
        <v>80</v>
      </c>
      <c r="I52" s="36" t="s">
        <v>99</v>
      </c>
      <c r="J52" s="31">
        <v>21991.200000000001</v>
      </c>
      <c r="K52" s="31">
        <v>70000</v>
      </c>
      <c r="L52" s="31">
        <v>70000</v>
      </c>
      <c r="M52" s="59"/>
    </row>
    <row r="53" spans="1:13" s="19" customFormat="1" ht="37.5" x14ac:dyDescent="0.2">
      <c r="A53" s="23" t="s">
        <v>4</v>
      </c>
      <c r="B53" s="23" t="s">
        <v>18</v>
      </c>
      <c r="C53" s="23" t="s">
        <v>121</v>
      </c>
      <c r="D53" s="23" t="s">
        <v>2</v>
      </c>
      <c r="E53" s="23" t="s">
        <v>4</v>
      </c>
      <c r="F53" s="23" t="s">
        <v>2</v>
      </c>
      <c r="G53" s="23" t="s">
        <v>3</v>
      </c>
      <c r="H53" s="23" t="s">
        <v>4</v>
      </c>
      <c r="I53" s="72" t="s">
        <v>118</v>
      </c>
      <c r="J53" s="42">
        <f t="shared" si="19"/>
        <v>983500</v>
      </c>
      <c r="K53" s="42">
        <f t="shared" si="19"/>
        <v>0</v>
      </c>
      <c r="L53" s="42">
        <f t="shared" si="19"/>
        <v>0</v>
      </c>
      <c r="M53" s="61"/>
    </row>
    <row r="54" spans="1:13" s="7" customFormat="1" ht="37.5" x14ac:dyDescent="0.2">
      <c r="A54" s="2" t="s">
        <v>4</v>
      </c>
      <c r="B54" s="2" t="s">
        <v>18</v>
      </c>
      <c r="C54" s="2" t="s">
        <v>121</v>
      </c>
      <c r="D54" s="2" t="s">
        <v>78</v>
      </c>
      <c r="E54" s="2" t="s">
        <v>4</v>
      </c>
      <c r="F54" s="2" t="s">
        <v>2</v>
      </c>
      <c r="G54" s="2" t="s">
        <v>3</v>
      </c>
      <c r="H54" s="2" t="s">
        <v>4</v>
      </c>
      <c r="I54" s="36" t="s">
        <v>119</v>
      </c>
      <c r="J54" s="31">
        <f t="shared" si="19"/>
        <v>983500</v>
      </c>
      <c r="K54" s="31">
        <f>K55</f>
        <v>0</v>
      </c>
      <c r="L54" s="31">
        <f t="shared" si="19"/>
        <v>0</v>
      </c>
      <c r="M54" s="59"/>
    </row>
    <row r="55" spans="1:13" s="7" customFormat="1" ht="56.25" x14ac:dyDescent="0.2">
      <c r="A55" s="2" t="s">
        <v>4</v>
      </c>
      <c r="B55" s="2" t="s">
        <v>18</v>
      </c>
      <c r="C55" s="2" t="s">
        <v>121</v>
      </c>
      <c r="D55" s="2" t="s">
        <v>78</v>
      </c>
      <c r="E55" s="2" t="s">
        <v>123</v>
      </c>
      <c r="F55" s="2" t="s">
        <v>25</v>
      </c>
      <c r="G55" s="2" t="s">
        <v>3</v>
      </c>
      <c r="H55" s="2" t="s">
        <v>122</v>
      </c>
      <c r="I55" s="36" t="s">
        <v>120</v>
      </c>
      <c r="J55" s="31">
        <v>983500</v>
      </c>
      <c r="K55" s="31">
        <v>0</v>
      </c>
      <c r="L55" s="31">
        <v>0</v>
      </c>
      <c r="M55" s="59"/>
    </row>
    <row r="56" spans="1:13" s="19" customFormat="1" ht="25.5" customHeight="1" x14ac:dyDescent="0.2">
      <c r="A56" s="45" t="s">
        <v>6</v>
      </c>
      <c r="B56" s="45" t="s">
        <v>22</v>
      </c>
      <c r="C56" s="45" t="s">
        <v>2</v>
      </c>
      <c r="D56" s="45" t="s">
        <v>2</v>
      </c>
      <c r="E56" s="45" t="s">
        <v>4</v>
      </c>
      <c r="F56" s="45" t="s">
        <v>2</v>
      </c>
      <c r="G56" s="45" t="s">
        <v>3</v>
      </c>
      <c r="H56" s="45" t="s">
        <v>4</v>
      </c>
      <c r="I56" s="46" t="s">
        <v>23</v>
      </c>
      <c r="J56" s="47">
        <f>J57</f>
        <v>5359388.54</v>
      </c>
      <c r="K56" s="47">
        <f t="shared" ref="K56:L56" si="20">K57</f>
        <v>4726539.5199999996</v>
      </c>
      <c r="L56" s="47">
        <f t="shared" si="20"/>
        <v>4731550.5199999996</v>
      </c>
      <c r="M56" s="66"/>
    </row>
    <row r="57" spans="1:13" s="17" customFormat="1" ht="37.5" x14ac:dyDescent="0.2">
      <c r="A57" s="21" t="s">
        <v>6</v>
      </c>
      <c r="B57" s="21" t="s">
        <v>22</v>
      </c>
      <c r="C57" s="21" t="s">
        <v>0</v>
      </c>
      <c r="D57" s="21" t="s">
        <v>2</v>
      </c>
      <c r="E57" s="21" t="s">
        <v>4</v>
      </c>
      <c r="F57" s="21" t="s">
        <v>2</v>
      </c>
      <c r="G57" s="21" t="s">
        <v>3</v>
      </c>
      <c r="H57" s="21" t="s">
        <v>4</v>
      </c>
      <c r="I57" s="22" t="s">
        <v>86</v>
      </c>
      <c r="J57" s="42">
        <f>J58+J62+J65</f>
        <v>5359388.54</v>
      </c>
      <c r="K57" s="42">
        <f>K58+K62+K65</f>
        <v>4726539.5199999996</v>
      </c>
      <c r="L57" s="42">
        <f>L58+L62+L65</f>
        <v>4731550.5199999996</v>
      </c>
      <c r="M57" s="61"/>
    </row>
    <row r="58" spans="1:13" s="57" customFormat="1" ht="22.5" customHeight="1" x14ac:dyDescent="0.3">
      <c r="A58" s="23" t="s">
        <v>4</v>
      </c>
      <c r="B58" s="23" t="s">
        <v>22</v>
      </c>
      <c r="C58" s="23" t="s">
        <v>0</v>
      </c>
      <c r="D58" s="23" t="s">
        <v>25</v>
      </c>
      <c r="E58" s="23" t="s">
        <v>4</v>
      </c>
      <c r="F58" s="23" t="s">
        <v>2</v>
      </c>
      <c r="G58" s="23" t="s">
        <v>3</v>
      </c>
      <c r="H58" s="23">
        <v>150</v>
      </c>
      <c r="I58" s="35" t="s">
        <v>62</v>
      </c>
      <c r="J58" s="56">
        <f>J59+J61</f>
        <v>4865051.87</v>
      </c>
      <c r="K58" s="56">
        <f t="shared" ref="K58:L58" si="21">K59</f>
        <v>4584830.5199999996</v>
      </c>
      <c r="L58" s="56">
        <f t="shared" si="21"/>
        <v>4584830.5199999996</v>
      </c>
      <c r="M58" s="61"/>
    </row>
    <row r="59" spans="1:13" s="58" customFormat="1" ht="24" customHeight="1" x14ac:dyDescent="0.3">
      <c r="A59" s="2" t="s">
        <v>4</v>
      </c>
      <c r="B59" s="2" t="s">
        <v>22</v>
      </c>
      <c r="C59" s="2" t="s">
        <v>0</v>
      </c>
      <c r="D59" s="2" t="s">
        <v>82</v>
      </c>
      <c r="E59" s="2" t="s">
        <v>30</v>
      </c>
      <c r="F59" s="2" t="s">
        <v>2</v>
      </c>
      <c r="G59" s="2" t="s">
        <v>3</v>
      </c>
      <c r="H59" s="2">
        <v>150</v>
      </c>
      <c r="I59" s="33" t="s">
        <v>31</v>
      </c>
      <c r="J59" s="43">
        <f t="shared" ref="J59:L59" si="22">J60</f>
        <v>4837913.87</v>
      </c>
      <c r="K59" s="43">
        <f t="shared" si="22"/>
        <v>4584830.5199999996</v>
      </c>
      <c r="L59" s="43">
        <f t="shared" si="22"/>
        <v>4584830.5199999996</v>
      </c>
      <c r="M59" s="59"/>
    </row>
    <row r="60" spans="1:13" s="58" customFormat="1" ht="39" customHeight="1" x14ac:dyDescent="0.3">
      <c r="A60" s="2" t="s">
        <v>4</v>
      </c>
      <c r="B60" s="2" t="s">
        <v>22</v>
      </c>
      <c r="C60" s="2" t="s">
        <v>0</v>
      </c>
      <c r="D60" s="2" t="s">
        <v>82</v>
      </c>
      <c r="E60" s="2" t="s">
        <v>30</v>
      </c>
      <c r="F60" s="2" t="s">
        <v>25</v>
      </c>
      <c r="G60" s="2" t="s">
        <v>3</v>
      </c>
      <c r="H60" s="2">
        <v>150</v>
      </c>
      <c r="I60" s="33" t="s">
        <v>83</v>
      </c>
      <c r="J60" s="43">
        <v>4837913.87</v>
      </c>
      <c r="K60" s="43">
        <v>4584830.5199999996</v>
      </c>
      <c r="L60" s="43">
        <v>4584830.5199999996</v>
      </c>
      <c r="M60" s="59"/>
    </row>
    <row r="61" spans="1:13" s="6" customFormat="1" ht="24.75" customHeight="1" x14ac:dyDescent="0.2">
      <c r="A61" s="1" t="s">
        <v>4</v>
      </c>
      <c r="B61" s="1" t="s">
        <v>22</v>
      </c>
      <c r="C61" s="1" t="s">
        <v>0</v>
      </c>
      <c r="D61" s="1" t="s">
        <v>125</v>
      </c>
      <c r="E61" s="1" t="s">
        <v>113</v>
      </c>
      <c r="F61" s="1" t="s">
        <v>25</v>
      </c>
      <c r="G61" s="1" t="s">
        <v>3</v>
      </c>
      <c r="H61" s="1" t="s">
        <v>106</v>
      </c>
      <c r="I61" s="36" t="s">
        <v>124</v>
      </c>
      <c r="J61" s="31">
        <v>27138</v>
      </c>
      <c r="K61" s="31">
        <v>0</v>
      </c>
      <c r="L61" s="31">
        <v>0</v>
      </c>
      <c r="M61" s="59"/>
    </row>
    <row r="62" spans="1:13" s="18" customFormat="1" ht="24.75" customHeight="1" x14ac:dyDescent="0.2">
      <c r="A62" s="21" t="s">
        <v>4</v>
      </c>
      <c r="B62" s="21" t="s">
        <v>22</v>
      </c>
      <c r="C62" s="21" t="s">
        <v>0</v>
      </c>
      <c r="D62" s="21" t="s">
        <v>64</v>
      </c>
      <c r="E62" s="21" t="s">
        <v>4</v>
      </c>
      <c r="F62" s="21" t="s">
        <v>2</v>
      </c>
      <c r="G62" s="21" t="s">
        <v>3</v>
      </c>
      <c r="H62" s="21">
        <v>150</v>
      </c>
      <c r="I62" s="72" t="s">
        <v>63</v>
      </c>
      <c r="J62" s="42">
        <f>J63</f>
        <v>145336</v>
      </c>
      <c r="K62" s="42">
        <f>K63</f>
        <v>141709</v>
      </c>
      <c r="L62" s="42">
        <f>L63</f>
        <v>146720</v>
      </c>
      <c r="M62" s="61"/>
    </row>
    <row r="63" spans="1:13" s="18" customFormat="1" ht="56.25" x14ac:dyDescent="0.3">
      <c r="A63" s="26" t="s">
        <v>4</v>
      </c>
      <c r="B63" s="26" t="s">
        <v>22</v>
      </c>
      <c r="C63" s="26" t="s">
        <v>0</v>
      </c>
      <c r="D63" s="26" t="s">
        <v>65</v>
      </c>
      <c r="E63" s="26" t="s">
        <v>66</v>
      </c>
      <c r="F63" s="26" t="s">
        <v>2</v>
      </c>
      <c r="G63" s="26" t="s">
        <v>3</v>
      </c>
      <c r="H63" s="26">
        <v>150</v>
      </c>
      <c r="I63" s="33" t="s">
        <v>90</v>
      </c>
      <c r="J63" s="31">
        <f t="shared" ref="J63:L63" si="23">J64</f>
        <v>145336</v>
      </c>
      <c r="K63" s="31">
        <f t="shared" si="23"/>
        <v>141709</v>
      </c>
      <c r="L63" s="31">
        <f t="shared" si="23"/>
        <v>146720</v>
      </c>
      <c r="M63" s="59"/>
    </row>
    <row r="64" spans="1:13" s="18" customFormat="1" ht="57" customHeight="1" x14ac:dyDescent="0.3">
      <c r="A64" s="26" t="s">
        <v>4</v>
      </c>
      <c r="B64" s="26" t="s">
        <v>22</v>
      </c>
      <c r="C64" s="26" t="s">
        <v>0</v>
      </c>
      <c r="D64" s="26" t="s">
        <v>65</v>
      </c>
      <c r="E64" s="26" t="s">
        <v>66</v>
      </c>
      <c r="F64" s="26" t="s">
        <v>25</v>
      </c>
      <c r="G64" s="26" t="s">
        <v>3</v>
      </c>
      <c r="H64" s="26">
        <v>150</v>
      </c>
      <c r="I64" s="33" t="s">
        <v>91</v>
      </c>
      <c r="J64" s="31">
        <v>145336</v>
      </c>
      <c r="K64" s="31">
        <v>141709</v>
      </c>
      <c r="L64" s="31">
        <v>146720</v>
      </c>
      <c r="M64" s="59"/>
    </row>
    <row r="65" spans="1:18" s="18" customFormat="1" ht="18.75" x14ac:dyDescent="0.2">
      <c r="A65" s="21" t="s">
        <v>4</v>
      </c>
      <c r="B65" s="21" t="s">
        <v>22</v>
      </c>
      <c r="C65" s="21" t="s">
        <v>0</v>
      </c>
      <c r="D65" s="21" t="s">
        <v>105</v>
      </c>
      <c r="E65" s="21" t="s">
        <v>4</v>
      </c>
      <c r="F65" s="21" t="s">
        <v>2</v>
      </c>
      <c r="G65" s="21" t="s">
        <v>3</v>
      </c>
      <c r="H65" s="21" t="s">
        <v>106</v>
      </c>
      <c r="I65" s="72" t="s">
        <v>107</v>
      </c>
      <c r="J65" s="42">
        <f>J66+J68</f>
        <v>349000.67000000004</v>
      </c>
      <c r="K65" s="42">
        <f t="shared" ref="K65:L65" si="24">K66+K68</f>
        <v>0</v>
      </c>
      <c r="L65" s="42">
        <f t="shared" si="24"/>
        <v>0</v>
      </c>
      <c r="M65" s="59"/>
    </row>
    <row r="66" spans="1:18" s="18" customFormat="1" ht="60" customHeight="1" x14ac:dyDescent="0.3">
      <c r="A66" s="26" t="s">
        <v>4</v>
      </c>
      <c r="B66" s="26" t="s">
        <v>22</v>
      </c>
      <c r="C66" s="26" t="s">
        <v>0</v>
      </c>
      <c r="D66" s="26" t="s">
        <v>105</v>
      </c>
      <c r="E66" s="26" t="s">
        <v>108</v>
      </c>
      <c r="F66" s="26" t="s">
        <v>2</v>
      </c>
      <c r="G66" s="26" t="s">
        <v>3</v>
      </c>
      <c r="H66" s="26" t="s">
        <v>106</v>
      </c>
      <c r="I66" s="33" t="s">
        <v>109</v>
      </c>
      <c r="J66" s="31">
        <f>J67</f>
        <v>174012.94</v>
      </c>
      <c r="K66" s="31">
        <f t="shared" ref="K66:L68" si="25">K67</f>
        <v>0</v>
      </c>
      <c r="L66" s="31">
        <f t="shared" si="25"/>
        <v>0</v>
      </c>
      <c r="M66" s="59"/>
    </row>
    <row r="67" spans="1:18" s="18" customFormat="1" ht="75" x14ac:dyDescent="0.3">
      <c r="A67" s="26" t="s">
        <v>4</v>
      </c>
      <c r="B67" s="26" t="s">
        <v>22</v>
      </c>
      <c r="C67" s="26" t="s">
        <v>0</v>
      </c>
      <c r="D67" s="26" t="s">
        <v>105</v>
      </c>
      <c r="E67" s="26" t="s">
        <v>108</v>
      </c>
      <c r="F67" s="26" t="s">
        <v>25</v>
      </c>
      <c r="G67" s="26" t="s">
        <v>3</v>
      </c>
      <c r="H67" s="26" t="s">
        <v>106</v>
      </c>
      <c r="I67" s="33" t="s">
        <v>110</v>
      </c>
      <c r="J67" s="31">
        <v>174012.94</v>
      </c>
      <c r="K67" s="31">
        <v>0</v>
      </c>
      <c r="L67" s="31">
        <v>0</v>
      </c>
      <c r="M67" s="59"/>
    </row>
    <row r="68" spans="1:18" s="18" customFormat="1" ht="18.75" x14ac:dyDescent="0.3">
      <c r="A68" s="26" t="s">
        <v>4</v>
      </c>
      <c r="B68" s="26" t="s">
        <v>22</v>
      </c>
      <c r="C68" s="26" t="s">
        <v>0</v>
      </c>
      <c r="D68" s="26" t="s">
        <v>112</v>
      </c>
      <c r="E68" s="26" t="s">
        <v>113</v>
      </c>
      <c r="F68" s="26" t="s">
        <v>2</v>
      </c>
      <c r="G68" s="26" t="s">
        <v>3</v>
      </c>
      <c r="H68" s="26" t="s">
        <v>106</v>
      </c>
      <c r="I68" s="33" t="s">
        <v>114</v>
      </c>
      <c r="J68" s="31">
        <f>J69</f>
        <v>174987.73</v>
      </c>
      <c r="K68" s="31">
        <f t="shared" si="25"/>
        <v>0</v>
      </c>
      <c r="L68" s="31">
        <f t="shared" si="25"/>
        <v>0</v>
      </c>
      <c r="M68" s="59"/>
    </row>
    <row r="69" spans="1:18" s="18" customFormat="1" ht="37.5" x14ac:dyDescent="0.3">
      <c r="A69" s="26" t="s">
        <v>4</v>
      </c>
      <c r="B69" s="26" t="s">
        <v>22</v>
      </c>
      <c r="C69" s="26" t="s">
        <v>0</v>
      </c>
      <c r="D69" s="26" t="s">
        <v>112</v>
      </c>
      <c r="E69" s="26" t="s">
        <v>113</v>
      </c>
      <c r="F69" s="26" t="s">
        <v>25</v>
      </c>
      <c r="G69" s="26" t="s">
        <v>3</v>
      </c>
      <c r="H69" s="26" t="s">
        <v>106</v>
      </c>
      <c r="I69" s="33" t="s">
        <v>111</v>
      </c>
      <c r="J69" s="31">
        <v>174987.73</v>
      </c>
      <c r="K69" s="31">
        <v>0</v>
      </c>
      <c r="L69" s="31">
        <v>0</v>
      </c>
      <c r="M69" s="59"/>
    </row>
    <row r="70" spans="1:18" s="20" customFormat="1" ht="30.75" customHeight="1" x14ac:dyDescent="0.2">
      <c r="A70" s="39" t="s">
        <v>4</v>
      </c>
      <c r="B70" s="48">
        <v>8</v>
      </c>
      <c r="C70" s="48">
        <v>90</v>
      </c>
      <c r="D70" s="49" t="s">
        <v>2</v>
      </c>
      <c r="E70" s="49" t="s">
        <v>4</v>
      </c>
      <c r="F70" s="49" t="s">
        <v>2</v>
      </c>
      <c r="G70" s="49" t="s">
        <v>3</v>
      </c>
      <c r="H70" s="49" t="s">
        <v>4</v>
      </c>
      <c r="I70" s="50" t="s">
        <v>24</v>
      </c>
      <c r="J70" s="51">
        <f>J15+J56</f>
        <v>9622717.1600000001</v>
      </c>
      <c r="K70" s="51">
        <f>K15+K56</f>
        <v>7972319.5199999996</v>
      </c>
      <c r="L70" s="51">
        <f>L15+L56</f>
        <v>8063130.5199999996</v>
      </c>
      <c r="M70" s="76" t="s">
        <v>116</v>
      </c>
    </row>
    <row r="71" spans="1:18" s="10" customFormat="1" x14ac:dyDescent="0.2">
      <c r="A71" s="8"/>
      <c r="B71" s="8"/>
      <c r="C71" s="8"/>
      <c r="D71" s="8"/>
      <c r="E71" s="8"/>
      <c r="F71" s="8"/>
      <c r="G71" s="8"/>
      <c r="H71" s="9"/>
      <c r="I71" s="14"/>
      <c r="J71" s="29"/>
      <c r="K71" s="30"/>
      <c r="L71" s="30"/>
      <c r="M71" s="67"/>
    </row>
    <row r="72" spans="1:18" x14ac:dyDescent="0.2">
      <c r="A72"/>
      <c r="B72"/>
      <c r="C72"/>
      <c r="D72"/>
      <c r="E72"/>
      <c r="F72"/>
      <c r="G72"/>
      <c r="H72"/>
      <c r="I72" s="55"/>
      <c r="J72" s="73"/>
      <c r="K72" s="73"/>
      <c r="L72" s="73"/>
      <c r="M72" s="68"/>
      <c r="R72" s="78"/>
    </row>
    <row r="73" spans="1:18" x14ac:dyDescent="0.2">
      <c r="A73"/>
      <c r="B73"/>
      <c r="C73"/>
      <c r="D73"/>
      <c r="E73"/>
      <c r="F73"/>
      <c r="G73"/>
      <c r="H73"/>
      <c r="I73" s="15"/>
      <c r="J73" s="73"/>
      <c r="K73" s="73"/>
      <c r="L73" s="73"/>
      <c r="M73" s="68"/>
    </row>
    <row r="74" spans="1:18" x14ac:dyDescent="0.2">
      <c r="A74" s="11"/>
      <c r="B74" s="11"/>
      <c r="C74" s="11"/>
      <c r="D74" s="11"/>
      <c r="E74" s="11"/>
      <c r="F74" s="11"/>
      <c r="G74" s="11"/>
      <c r="I74" s="68"/>
      <c r="J74" s="4"/>
      <c r="K74" s="4"/>
      <c r="L74" s="4"/>
      <c r="M74" s="4"/>
    </row>
    <row r="75" spans="1:18" x14ac:dyDescent="0.2">
      <c r="A75" s="11"/>
      <c r="B75" s="11"/>
      <c r="C75" s="11"/>
      <c r="D75" s="11"/>
      <c r="E75" s="11"/>
      <c r="F75" s="11"/>
      <c r="G75" s="11"/>
      <c r="I75" s="68"/>
      <c r="J75" s="4"/>
      <c r="K75" s="4"/>
      <c r="L75" s="4"/>
      <c r="M75" s="4"/>
    </row>
    <row r="76" spans="1:18" x14ac:dyDescent="0.2">
      <c r="A76" s="11"/>
      <c r="B76" s="11"/>
      <c r="C76" s="11"/>
      <c r="D76" s="11"/>
      <c r="E76" s="11"/>
      <c r="F76" s="11"/>
      <c r="G76" s="11"/>
      <c r="I76" s="68"/>
      <c r="J76" s="4"/>
      <c r="K76" s="4"/>
      <c r="L76" s="4"/>
      <c r="M76" s="4"/>
    </row>
    <row r="77" spans="1:18" x14ac:dyDescent="0.2">
      <c r="A77" s="11"/>
      <c r="B77" s="11"/>
      <c r="C77" s="11"/>
      <c r="D77" s="11"/>
      <c r="E77" s="11"/>
      <c r="F77" s="11"/>
      <c r="G77" s="11"/>
      <c r="I77" s="68"/>
      <c r="J77" s="4"/>
      <c r="K77" s="4"/>
      <c r="L77" s="4"/>
      <c r="M77" s="4"/>
    </row>
    <row r="78" spans="1:18" x14ac:dyDescent="0.2">
      <c r="A78" s="11"/>
      <c r="B78" s="11"/>
      <c r="C78" s="11"/>
      <c r="D78" s="11"/>
      <c r="E78" s="11"/>
      <c r="F78" s="11"/>
      <c r="G78" s="11"/>
      <c r="I78" s="69"/>
      <c r="J78" s="4"/>
      <c r="K78" s="4"/>
      <c r="L78" s="4"/>
      <c r="M78" s="4"/>
    </row>
    <row r="79" spans="1:18" x14ac:dyDescent="0.2">
      <c r="A79" s="11"/>
      <c r="B79" s="11"/>
      <c r="C79" s="11"/>
      <c r="D79" s="11"/>
      <c r="E79" s="11"/>
      <c r="F79" s="11"/>
      <c r="G79" s="11"/>
      <c r="I79" s="69"/>
      <c r="J79" s="4"/>
      <c r="K79" s="4"/>
      <c r="L79" s="4"/>
      <c r="M79" s="4"/>
    </row>
    <row r="80" spans="1:18" x14ac:dyDescent="0.2">
      <c r="A80" s="11"/>
      <c r="B80" s="11"/>
      <c r="C80" s="11"/>
      <c r="D80" s="11"/>
      <c r="E80" s="11"/>
      <c r="F80" s="11"/>
      <c r="G80" s="11"/>
      <c r="I80" s="69"/>
      <c r="J80" s="4"/>
      <c r="K80" s="4"/>
      <c r="L80" s="4"/>
      <c r="M80" s="4"/>
    </row>
    <row r="81" spans="1:13" x14ac:dyDescent="0.2">
      <c r="A81" s="11"/>
      <c r="B81" s="11"/>
      <c r="C81" s="11"/>
      <c r="D81" s="11"/>
      <c r="E81" s="11"/>
      <c r="F81" s="11"/>
      <c r="G81" s="11"/>
      <c r="I81" s="69"/>
      <c r="J81" s="4"/>
      <c r="K81" s="4"/>
      <c r="L81" s="4"/>
      <c r="M81" s="4"/>
    </row>
    <row r="82" spans="1:13" x14ac:dyDescent="0.2">
      <c r="A82" s="11"/>
      <c r="B82" s="11"/>
      <c r="C82" s="11"/>
      <c r="D82" s="11"/>
      <c r="E82" s="11"/>
      <c r="F82" s="11"/>
      <c r="G82" s="11"/>
      <c r="I82" s="69"/>
      <c r="J82" s="4"/>
      <c r="K82" s="4"/>
      <c r="L82" s="4"/>
      <c r="M82" s="4"/>
    </row>
    <row r="83" spans="1:13" x14ac:dyDescent="0.2">
      <c r="A83" s="11"/>
      <c r="B83" s="11"/>
      <c r="C83" s="11"/>
      <c r="D83" s="11"/>
      <c r="E83" s="11"/>
      <c r="F83" s="11"/>
      <c r="G83" s="11"/>
      <c r="I83" s="69"/>
      <c r="J83" s="4"/>
      <c r="K83" s="4"/>
      <c r="L83" s="4"/>
      <c r="M83" s="4"/>
    </row>
    <row r="84" spans="1:13" x14ac:dyDescent="0.2">
      <c r="A84" s="11"/>
      <c r="B84" s="11"/>
      <c r="C84" s="11"/>
      <c r="D84" s="11"/>
      <c r="E84" s="11"/>
      <c r="F84" s="11"/>
      <c r="G84" s="11"/>
      <c r="I84" s="63"/>
      <c r="J84" s="4"/>
      <c r="K84" s="4"/>
      <c r="L84" s="4"/>
      <c r="M84" s="4"/>
    </row>
    <row r="85" spans="1:13" x14ac:dyDescent="0.2">
      <c r="A85" s="11"/>
      <c r="B85" s="11"/>
      <c r="C85" s="11"/>
      <c r="D85" s="11"/>
      <c r="E85" s="11"/>
      <c r="F85" s="11"/>
      <c r="G85" s="11"/>
      <c r="I85" s="63"/>
      <c r="J85" s="4"/>
      <c r="K85" s="4"/>
      <c r="L85" s="4"/>
      <c r="M85" s="4"/>
    </row>
    <row r="86" spans="1:13" x14ac:dyDescent="0.2">
      <c r="A86" s="11"/>
      <c r="B86" s="11"/>
      <c r="C86" s="11"/>
      <c r="D86" s="11"/>
      <c r="E86" s="11"/>
      <c r="F86" s="11"/>
      <c r="G86" s="11"/>
      <c r="I86" s="63"/>
      <c r="J86" s="4"/>
      <c r="K86" s="4"/>
      <c r="L86" s="4"/>
      <c r="M86" s="4"/>
    </row>
    <row r="87" spans="1:13" x14ac:dyDescent="0.2">
      <c r="A87" s="11"/>
      <c r="B87" s="11"/>
      <c r="C87" s="11"/>
      <c r="D87" s="11"/>
      <c r="E87" s="11"/>
      <c r="F87" s="11"/>
      <c r="G87" s="11"/>
      <c r="I87" s="63"/>
      <c r="J87" s="4"/>
      <c r="K87" s="4"/>
      <c r="L87" s="4"/>
      <c r="M87" s="4"/>
    </row>
    <row r="88" spans="1:13" x14ac:dyDescent="0.2">
      <c r="A88" s="11"/>
      <c r="B88" s="11"/>
      <c r="C88" s="11"/>
      <c r="D88" s="11"/>
      <c r="E88" s="11"/>
      <c r="F88" s="11"/>
      <c r="G88" s="11"/>
      <c r="I88" s="32"/>
    </row>
    <row r="89" spans="1:13" x14ac:dyDescent="0.2">
      <c r="A89" s="11"/>
      <c r="B89" s="11"/>
      <c r="C89" s="11"/>
      <c r="D89" s="11"/>
      <c r="E89" s="11"/>
      <c r="F89" s="11"/>
      <c r="G89" s="11"/>
      <c r="I89" s="32"/>
    </row>
    <row r="90" spans="1:13" x14ac:dyDescent="0.2">
      <c r="A90" s="11"/>
      <c r="B90" s="11"/>
      <c r="C90" s="11"/>
      <c r="D90" s="11"/>
      <c r="E90" s="11"/>
      <c r="F90" s="11"/>
      <c r="G90" s="11"/>
      <c r="I90" s="74"/>
    </row>
    <row r="91" spans="1:13" x14ac:dyDescent="0.2">
      <c r="A91" s="11"/>
      <c r="B91" s="11"/>
      <c r="C91" s="11"/>
      <c r="D91" s="11"/>
      <c r="E91" s="11"/>
      <c r="F91" s="11"/>
      <c r="G91" s="11"/>
      <c r="I91" s="74"/>
    </row>
    <row r="92" spans="1:13" x14ac:dyDescent="0.2">
      <c r="A92" s="11"/>
      <c r="B92" s="11"/>
      <c r="C92" s="11"/>
      <c r="D92" s="11"/>
      <c r="E92" s="11"/>
      <c r="F92" s="11"/>
      <c r="G92" s="11"/>
      <c r="I92" s="74"/>
    </row>
    <row r="93" spans="1:13" x14ac:dyDescent="0.2">
      <c r="A93" s="11"/>
      <c r="B93" s="11"/>
      <c r="C93" s="11"/>
      <c r="D93" s="11"/>
      <c r="E93" s="11"/>
      <c r="F93" s="11"/>
      <c r="G93" s="11"/>
      <c r="I93" s="32"/>
    </row>
    <row r="94" spans="1:13" x14ac:dyDescent="0.2">
      <c r="A94" s="11"/>
      <c r="B94" s="11"/>
      <c r="C94" s="11"/>
      <c r="D94" s="11"/>
      <c r="E94" s="11"/>
      <c r="F94" s="11"/>
      <c r="G94" s="11"/>
      <c r="I94" s="32"/>
    </row>
    <row r="95" spans="1:13" x14ac:dyDescent="0.2">
      <c r="A95" s="11"/>
      <c r="B95" s="11"/>
      <c r="C95" s="11"/>
      <c r="D95" s="11"/>
      <c r="E95" s="11"/>
      <c r="F95" s="11"/>
      <c r="G95" s="11"/>
      <c r="I95" s="32"/>
    </row>
    <row r="96" spans="1:13" x14ac:dyDescent="0.2">
      <c r="A96" s="11"/>
      <c r="B96" s="11"/>
      <c r="C96" s="11"/>
      <c r="D96" s="11"/>
      <c r="E96" s="11"/>
      <c r="F96" s="11"/>
      <c r="G96" s="11"/>
      <c r="I96" s="32"/>
    </row>
    <row r="97" spans="1:9" x14ac:dyDescent="0.2">
      <c r="A97" s="11"/>
      <c r="B97" s="11"/>
      <c r="C97" s="11"/>
      <c r="D97" s="11"/>
      <c r="E97" s="11"/>
      <c r="F97" s="11"/>
      <c r="G97" s="11"/>
      <c r="I97" s="32"/>
    </row>
    <row r="98" spans="1:9" x14ac:dyDescent="0.2">
      <c r="A98" s="11"/>
      <c r="B98" s="11"/>
      <c r="C98" s="11"/>
      <c r="D98" s="11"/>
      <c r="E98" s="11"/>
      <c r="F98" s="11"/>
      <c r="G98" s="11"/>
      <c r="I98" s="32"/>
    </row>
    <row r="99" spans="1:9" x14ac:dyDescent="0.2">
      <c r="A99" s="11"/>
      <c r="B99" s="11"/>
      <c r="C99" s="11"/>
      <c r="D99" s="11"/>
      <c r="E99" s="11"/>
      <c r="F99" s="11"/>
      <c r="G99" s="11"/>
      <c r="I99" s="32"/>
    </row>
    <row r="100" spans="1:9" x14ac:dyDescent="0.2">
      <c r="A100" s="11"/>
      <c r="B100" s="11"/>
      <c r="C100" s="11"/>
      <c r="D100" s="11"/>
      <c r="E100" s="11"/>
      <c r="F100" s="11"/>
      <c r="G100" s="11"/>
      <c r="I100" s="32"/>
    </row>
    <row r="101" spans="1:9" x14ac:dyDescent="0.2">
      <c r="A101" s="11"/>
      <c r="B101" s="11"/>
      <c r="C101" s="11"/>
      <c r="D101" s="11"/>
      <c r="E101" s="11"/>
      <c r="F101" s="11"/>
      <c r="G101" s="11"/>
      <c r="I101" s="32"/>
    </row>
    <row r="102" spans="1:9" x14ac:dyDescent="0.2">
      <c r="A102" s="11"/>
      <c r="B102" s="11"/>
      <c r="C102" s="11"/>
      <c r="D102" s="11"/>
      <c r="E102" s="11"/>
      <c r="F102" s="11"/>
      <c r="G102" s="11"/>
      <c r="I102" s="16"/>
    </row>
    <row r="103" spans="1:9" x14ac:dyDescent="0.2">
      <c r="A103" s="11"/>
      <c r="B103" s="11"/>
      <c r="C103" s="11"/>
      <c r="D103" s="11"/>
      <c r="E103" s="11"/>
      <c r="F103" s="11"/>
      <c r="G103" s="11"/>
      <c r="I103" s="16"/>
    </row>
    <row r="104" spans="1:9" x14ac:dyDescent="0.2">
      <c r="A104" s="11"/>
      <c r="B104" s="11"/>
      <c r="C104" s="11"/>
      <c r="D104" s="11"/>
      <c r="E104" s="11"/>
      <c r="F104" s="11"/>
      <c r="G104" s="11"/>
      <c r="I104" s="16"/>
    </row>
    <row r="105" spans="1:9" x14ac:dyDescent="0.2">
      <c r="A105" s="11"/>
      <c r="B105" s="11"/>
      <c r="C105" s="11"/>
      <c r="D105" s="11"/>
      <c r="E105" s="11"/>
      <c r="F105" s="11"/>
      <c r="G105" s="11"/>
      <c r="I105" s="16"/>
    </row>
    <row r="106" spans="1:9" x14ac:dyDescent="0.2">
      <c r="A106" s="11"/>
      <c r="B106" s="11"/>
      <c r="C106" s="11"/>
      <c r="D106" s="11"/>
      <c r="E106" s="11"/>
      <c r="F106" s="11"/>
      <c r="G106" s="11"/>
      <c r="I106" s="16"/>
    </row>
    <row r="107" spans="1:9" x14ac:dyDescent="0.2">
      <c r="A107" s="11"/>
      <c r="B107" s="11"/>
      <c r="C107" s="11"/>
      <c r="D107" s="11"/>
      <c r="E107" s="11"/>
      <c r="F107" s="11"/>
      <c r="G107" s="11"/>
      <c r="I107" s="16"/>
    </row>
    <row r="108" spans="1:9" x14ac:dyDescent="0.2">
      <c r="A108" s="11"/>
      <c r="B108" s="11"/>
      <c r="C108" s="11"/>
      <c r="D108" s="11"/>
      <c r="E108" s="11"/>
      <c r="F108" s="11"/>
      <c r="G108" s="11"/>
      <c r="I108" s="16"/>
    </row>
    <row r="109" spans="1:9" x14ac:dyDescent="0.2">
      <c r="A109" s="11"/>
      <c r="B109" s="11"/>
      <c r="C109" s="11"/>
      <c r="D109" s="11"/>
      <c r="E109" s="11"/>
      <c r="F109" s="11"/>
      <c r="G109" s="11"/>
      <c r="I109" s="16"/>
    </row>
    <row r="110" spans="1:9" x14ac:dyDescent="0.2">
      <c r="A110" s="11"/>
      <c r="B110" s="11"/>
      <c r="C110" s="11"/>
      <c r="D110" s="11"/>
      <c r="E110" s="11"/>
      <c r="F110" s="11"/>
      <c r="G110" s="11"/>
      <c r="I110" s="16"/>
    </row>
    <row r="111" spans="1:9" x14ac:dyDescent="0.2">
      <c r="A111" s="11"/>
      <c r="B111" s="11"/>
      <c r="C111" s="11"/>
      <c r="D111" s="11"/>
      <c r="E111" s="11"/>
      <c r="F111" s="11"/>
      <c r="G111" s="11"/>
      <c r="I111" s="16"/>
    </row>
    <row r="112" spans="1:9" x14ac:dyDescent="0.2">
      <c r="A112" s="11"/>
      <c r="B112" s="11"/>
      <c r="C112" s="11"/>
      <c r="D112" s="11"/>
      <c r="E112" s="11"/>
      <c r="F112" s="11"/>
      <c r="G112" s="11"/>
      <c r="I112" s="16"/>
    </row>
    <row r="113" spans="1:9" x14ac:dyDescent="0.2">
      <c r="A113" s="11"/>
      <c r="B113" s="11"/>
      <c r="C113" s="11"/>
      <c r="D113" s="11"/>
      <c r="E113" s="11"/>
      <c r="F113" s="11"/>
      <c r="G113" s="11"/>
      <c r="I113" s="16"/>
    </row>
    <row r="114" spans="1:9" x14ac:dyDescent="0.2">
      <c r="A114" s="11"/>
      <c r="B114" s="11"/>
      <c r="C114" s="11"/>
      <c r="D114" s="11"/>
      <c r="E114" s="11"/>
      <c r="F114" s="11"/>
      <c r="G114" s="11"/>
      <c r="I114" s="16"/>
    </row>
    <row r="115" spans="1:9" x14ac:dyDescent="0.2">
      <c r="A115" s="11"/>
      <c r="B115" s="11"/>
      <c r="C115" s="11"/>
      <c r="D115" s="11"/>
      <c r="E115" s="11"/>
      <c r="F115" s="11"/>
      <c r="G115" s="11"/>
      <c r="I115" s="16"/>
    </row>
    <row r="116" spans="1:9" x14ac:dyDescent="0.2">
      <c r="A116" s="11"/>
      <c r="B116" s="11"/>
      <c r="C116" s="11"/>
      <c r="D116" s="11"/>
      <c r="E116" s="11"/>
      <c r="F116" s="11"/>
      <c r="G116" s="11"/>
      <c r="I116" s="16"/>
    </row>
    <row r="117" spans="1:9" x14ac:dyDescent="0.2">
      <c r="A117" s="11"/>
      <c r="B117" s="11"/>
      <c r="C117" s="11"/>
      <c r="D117" s="11"/>
      <c r="E117" s="11"/>
      <c r="F117" s="11"/>
      <c r="G117" s="11"/>
      <c r="I117" s="16"/>
    </row>
    <row r="118" spans="1:9" x14ac:dyDescent="0.2">
      <c r="A118" s="11"/>
      <c r="B118" s="11"/>
      <c r="C118" s="11"/>
      <c r="D118" s="11"/>
      <c r="E118" s="11"/>
      <c r="F118" s="11"/>
      <c r="G118" s="11"/>
      <c r="I118" s="16"/>
    </row>
    <row r="119" spans="1:9" x14ac:dyDescent="0.2">
      <c r="A119" s="11"/>
      <c r="B119" s="11"/>
      <c r="C119" s="11"/>
      <c r="D119" s="11"/>
      <c r="E119" s="11"/>
      <c r="F119" s="11"/>
      <c r="G119" s="11"/>
      <c r="I119" s="16"/>
    </row>
    <row r="120" spans="1:9" x14ac:dyDescent="0.2">
      <c r="A120" s="11"/>
      <c r="B120" s="11"/>
      <c r="C120" s="11"/>
      <c r="D120" s="11"/>
      <c r="E120" s="11"/>
      <c r="F120" s="11"/>
      <c r="G120" s="11"/>
      <c r="I120" s="16"/>
    </row>
    <row r="121" spans="1:9" x14ac:dyDescent="0.2">
      <c r="A121" s="11"/>
      <c r="B121" s="11"/>
      <c r="C121" s="11"/>
      <c r="D121" s="11"/>
      <c r="E121" s="11"/>
      <c r="F121" s="11"/>
      <c r="G121" s="11"/>
      <c r="I121" s="16"/>
    </row>
    <row r="122" spans="1:9" x14ac:dyDescent="0.2">
      <c r="A122" s="11"/>
      <c r="B122" s="11"/>
      <c r="C122" s="11"/>
      <c r="D122" s="11"/>
      <c r="E122" s="11"/>
      <c r="F122" s="11"/>
      <c r="G122" s="11"/>
      <c r="I122" s="16"/>
    </row>
    <row r="123" spans="1:9" x14ac:dyDescent="0.2">
      <c r="A123" s="11"/>
      <c r="B123" s="11"/>
      <c r="C123" s="11"/>
      <c r="D123" s="11"/>
      <c r="E123" s="11"/>
      <c r="F123" s="11"/>
      <c r="G123" s="11"/>
      <c r="I123" s="16"/>
    </row>
    <row r="124" spans="1:9" x14ac:dyDescent="0.2">
      <c r="A124" s="11"/>
      <c r="B124" s="11"/>
      <c r="C124" s="11"/>
      <c r="D124" s="11"/>
      <c r="E124" s="11"/>
      <c r="F124" s="11"/>
      <c r="G124" s="11"/>
      <c r="I124" s="16"/>
    </row>
    <row r="125" spans="1:9" x14ac:dyDescent="0.2">
      <c r="A125" s="11"/>
      <c r="B125" s="11"/>
      <c r="C125" s="11"/>
      <c r="D125" s="11"/>
      <c r="E125" s="11"/>
      <c r="F125" s="11"/>
      <c r="G125" s="11"/>
      <c r="I125" s="16"/>
    </row>
    <row r="126" spans="1:9" x14ac:dyDescent="0.2">
      <c r="A126" s="11"/>
      <c r="B126" s="11"/>
      <c r="C126" s="11"/>
      <c r="D126" s="11"/>
      <c r="E126" s="11"/>
      <c r="F126" s="11"/>
      <c r="G126" s="11"/>
      <c r="I126" s="16"/>
    </row>
    <row r="127" spans="1:9" x14ac:dyDescent="0.2">
      <c r="A127" s="11"/>
      <c r="B127" s="11"/>
      <c r="C127" s="11"/>
      <c r="D127" s="11"/>
      <c r="E127" s="11"/>
      <c r="F127" s="11"/>
      <c r="G127" s="11"/>
      <c r="I127" s="16"/>
    </row>
    <row r="128" spans="1:9" x14ac:dyDescent="0.2">
      <c r="A128" s="11"/>
      <c r="B128" s="11"/>
      <c r="C128" s="11"/>
      <c r="D128" s="11"/>
      <c r="E128" s="11"/>
      <c r="F128" s="11"/>
      <c r="G128" s="11"/>
      <c r="I128" s="16"/>
    </row>
    <row r="129" spans="1:9" x14ac:dyDescent="0.2">
      <c r="A129" s="11"/>
      <c r="B129" s="11"/>
      <c r="C129" s="11"/>
      <c r="D129" s="11"/>
      <c r="E129" s="11"/>
      <c r="F129" s="11"/>
      <c r="G129" s="11"/>
      <c r="I129" s="16"/>
    </row>
    <row r="130" spans="1:9" x14ac:dyDescent="0.2">
      <c r="A130" s="11"/>
      <c r="B130" s="11"/>
      <c r="C130" s="11"/>
      <c r="D130" s="11"/>
      <c r="E130" s="11"/>
      <c r="F130" s="11"/>
      <c r="G130" s="11"/>
      <c r="I130" s="16"/>
    </row>
    <row r="131" spans="1:9" x14ac:dyDescent="0.2">
      <c r="A131" s="11"/>
      <c r="B131" s="11"/>
      <c r="C131" s="11"/>
      <c r="D131" s="11"/>
      <c r="E131" s="11"/>
      <c r="F131" s="11"/>
      <c r="G131" s="11"/>
      <c r="I131" s="16"/>
    </row>
    <row r="132" spans="1:9" x14ac:dyDescent="0.2">
      <c r="A132" s="11"/>
      <c r="B132" s="11"/>
      <c r="C132" s="11"/>
      <c r="D132" s="11"/>
      <c r="E132" s="11"/>
      <c r="F132" s="11"/>
      <c r="G132" s="11"/>
      <c r="I132" s="16"/>
    </row>
    <row r="133" spans="1:9" x14ac:dyDescent="0.2">
      <c r="A133" s="11"/>
      <c r="B133" s="11"/>
      <c r="C133" s="11"/>
      <c r="D133" s="11"/>
      <c r="E133" s="11"/>
      <c r="F133" s="11"/>
      <c r="G133" s="11"/>
      <c r="I133" s="16"/>
    </row>
    <row r="134" spans="1:9" x14ac:dyDescent="0.2">
      <c r="A134" s="11"/>
      <c r="B134" s="11"/>
      <c r="C134" s="11"/>
      <c r="D134" s="11"/>
      <c r="E134" s="11"/>
      <c r="F134" s="11"/>
      <c r="G134" s="11"/>
      <c r="I134" s="16"/>
    </row>
    <row r="135" spans="1:9" x14ac:dyDescent="0.2">
      <c r="A135" s="11"/>
      <c r="B135" s="11"/>
      <c r="C135" s="11"/>
      <c r="D135" s="11"/>
      <c r="E135" s="11"/>
      <c r="F135" s="11"/>
      <c r="G135" s="11"/>
      <c r="I135" s="16"/>
    </row>
    <row r="136" spans="1:9" x14ac:dyDescent="0.2">
      <c r="A136" s="11"/>
      <c r="B136" s="11"/>
      <c r="C136" s="11"/>
      <c r="D136" s="11"/>
      <c r="E136" s="11"/>
      <c r="F136" s="11"/>
      <c r="G136" s="11"/>
      <c r="I136" s="16"/>
    </row>
    <row r="137" spans="1:9" x14ac:dyDescent="0.2">
      <c r="A137" s="11"/>
      <c r="B137" s="11"/>
      <c r="C137" s="11"/>
      <c r="D137" s="11"/>
      <c r="E137" s="11"/>
      <c r="F137" s="11"/>
      <c r="G137" s="11"/>
      <c r="I137" s="16"/>
    </row>
    <row r="138" spans="1:9" x14ac:dyDescent="0.2">
      <c r="A138" s="11"/>
      <c r="B138" s="11"/>
      <c r="C138" s="11"/>
      <c r="D138" s="11"/>
      <c r="E138" s="11"/>
      <c r="F138" s="11"/>
      <c r="G138" s="11"/>
      <c r="I138" s="16"/>
    </row>
    <row r="139" spans="1:9" x14ac:dyDescent="0.2">
      <c r="A139" s="11"/>
      <c r="B139" s="11"/>
      <c r="C139" s="11"/>
      <c r="D139" s="11"/>
      <c r="E139" s="11"/>
      <c r="F139" s="11"/>
      <c r="G139" s="11"/>
      <c r="I139" s="16"/>
    </row>
    <row r="140" spans="1:9" x14ac:dyDescent="0.2">
      <c r="A140" s="11"/>
      <c r="B140" s="11"/>
      <c r="C140" s="11"/>
      <c r="D140" s="11"/>
      <c r="E140" s="11"/>
      <c r="F140" s="11"/>
      <c r="G140" s="11"/>
      <c r="I140" s="16"/>
    </row>
    <row r="141" spans="1:9" x14ac:dyDescent="0.2">
      <c r="A141" s="11"/>
      <c r="B141" s="11"/>
      <c r="C141" s="11"/>
      <c r="D141" s="11"/>
      <c r="E141" s="11"/>
      <c r="F141" s="11"/>
      <c r="G141" s="11"/>
      <c r="I141" s="16"/>
    </row>
    <row r="142" spans="1:9" x14ac:dyDescent="0.2">
      <c r="A142" s="11"/>
      <c r="B142" s="11"/>
      <c r="C142" s="11"/>
      <c r="D142" s="11"/>
      <c r="E142" s="11"/>
      <c r="F142" s="11"/>
      <c r="G142" s="11"/>
      <c r="I142" s="16"/>
    </row>
    <row r="143" spans="1:9" x14ac:dyDescent="0.2">
      <c r="A143" s="11"/>
      <c r="B143" s="11"/>
      <c r="C143" s="11"/>
      <c r="D143" s="11"/>
      <c r="E143" s="11"/>
      <c r="F143" s="11"/>
      <c r="G143" s="11"/>
      <c r="I143" s="16"/>
    </row>
    <row r="144" spans="1:9" x14ac:dyDescent="0.2">
      <c r="A144" s="11"/>
      <c r="B144" s="11"/>
      <c r="C144" s="11"/>
      <c r="D144" s="11"/>
      <c r="E144" s="11"/>
      <c r="F144" s="11"/>
      <c r="G144" s="11"/>
      <c r="I144" s="16"/>
    </row>
    <row r="145" spans="1:9" x14ac:dyDescent="0.2">
      <c r="A145" s="11"/>
      <c r="B145" s="11"/>
      <c r="C145" s="11"/>
      <c r="D145" s="11"/>
      <c r="E145" s="11"/>
      <c r="F145" s="11"/>
      <c r="G145" s="11"/>
      <c r="I145" s="16"/>
    </row>
    <row r="146" spans="1:9" x14ac:dyDescent="0.2">
      <c r="A146" s="11"/>
      <c r="B146" s="11"/>
      <c r="C146" s="11"/>
      <c r="D146" s="11"/>
      <c r="E146" s="11"/>
      <c r="F146" s="11"/>
      <c r="G146" s="11"/>
      <c r="I146" s="16"/>
    </row>
    <row r="147" spans="1:9" x14ac:dyDescent="0.2">
      <c r="A147" s="11"/>
      <c r="B147" s="11"/>
      <c r="C147" s="11"/>
      <c r="D147" s="11"/>
      <c r="E147" s="11"/>
      <c r="F147" s="11"/>
      <c r="G147" s="11"/>
      <c r="I147" s="16"/>
    </row>
    <row r="148" spans="1:9" x14ac:dyDescent="0.2">
      <c r="A148" s="11"/>
      <c r="B148" s="11"/>
      <c r="C148" s="11"/>
      <c r="D148" s="11"/>
      <c r="E148" s="11"/>
      <c r="F148" s="11"/>
      <c r="G148" s="11"/>
      <c r="I148" s="16"/>
    </row>
    <row r="149" spans="1:9" x14ac:dyDescent="0.2">
      <c r="A149" s="11"/>
      <c r="B149" s="11"/>
      <c r="C149" s="11"/>
      <c r="D149" s="11"/>
      <c r="E149" s="11"/>
      <c r="F149" s="11"/>
      <c r="G149" s="11"/>
      <c r="I149" s="16"/>
    </row>
    <row r="150" spans="1:9" x14ac:dyDescent="0.2">
      <c r="A150" s="11"/>
      <c r="B150" s="11"/>
      <c r="C150" s="11"/>
      <c r="D150" s="11"/>
      <c r="E150" s="11"/>
      <c r="F150" s="11"/>
      <c r="G150" s="11"/>
      <c r="I150" s="16"/>
    </row>
    <row r="151" spans="1:9" x14ac:dyDescent="0.2">
      <c r="A151" s="11"/>
      <c r="B151" s="11"/>
      <c r="C151" s="11"/>
      <c r="D151" s="11"/>
      <c r="E151" s="11"/>
      <c r="F151" s="11"/>
      <c r="G151" s="11"/>
      <c r="I151" s="16"/>
    </row>
    <row r="152" spans="1:9" x14ac:dyDescent="0.2">
      <c r="A152" s="11"/>
      <c r="B152" s="11"/>
      <c r="C152" s="11"/>
      <c r="D152" s="11"/>
      <c r="E152" s="11"/>
      <c r="F152" s="11"/>
      <c r="G152" s="11"/>
      <c r="I152" s="16"/>
    </row>
    <row r="153" spans="1:9" x14ac:dyDescent="0.2">
      <c r="A153" s="11"/>
      <c r="B153" s="11"/>
      <c r="C153" s="11"/>
      <c r="D153" s="11"/>
      <c r="E153" s="11"/>
      <c r="F153" s="11"/>
      <c r="G153" s="11"/>
      <c r="I153" s="16"/>
    </row>
    <row r="154" spans="1:9" x14ac:dyDescent="0.2">
      <c r="A154" s="11"/>
      <c r="B154" s="11"/>
      <c r="C154" s="11"/>
      <c r="D154" s="11"/>
      <c r="E154" s="11"/>
      <c r="F154" s="11"/>
      <c r="G154" s="11"/>
      <c r="I154" s="16"/>
    </row>
    <row r="155" spans="1:9" x14ac:dyDescent="0.2">
      <c r="A155" s="11"/>
      <c r="B155" s="11"/>
      <c r="C155" s="11"/>
      <c r="D155" s="11"/>
      <c r="E155" s="11"/>
      <c r="F155" s="11"/>
      <c r="G155" s="11"/>
      <c r="I155" s="16"/>
    </row>
    <row r="156" spans="1:9" x14ac:dyDescent="0.2">
      <c r="A156" s="11"/>
      <c r="B156" s="11"/>
      <c r="C156" s="11"/>
      <c r="D156" s="11"/>
      <c r="E156" s="11"/>
      <c r="F156" s="11"/>
      <c r="G156" s="11"/>
      <c r="I156" s="16"/>
    </row>
    <row r="157" spans="1:9" x14ac:dyDescent="0.2">
      <c r="A157" s="11"/>
      <c r="B157" s="11"/>
      <c r="C157" s="11"/>
      <c r="D157" s="11"/>
      <c r="E157" s="11"/>
      <c r="F157" s="11"/>
      <c r="G157" s="11"/>
      <c r="I157" s="16"/>
    </row>
    <row r="158" spans="1:9" x14ac:dyDescent="0.2">
      <c r="A158" s="11"/>
      <c r="B158" s="11"/>
      <c r="C158" s="11"/>
      <c r="D158" s="11"/>
      <c r="E158" s="11"/>
      <c r="F158" s="11"/>
      <c r="G158" s="11"/>
      <c r="I158" s="16"/>
    </row>
    <row r="159" spans="1:9" x14ac:dyDescent="0.2">
      <c r="A159" s="11"/>
      <c r="B159" s="11"/>
      <c r="C159" s="11"/>
      <c r="D159" s="11"/>
      <c r="E159" s="11"/>
      <c r="F159" s="11"/>
      <c r="G159" s="11"/>
      <c r="I159" s="16"/>
    </row>
    <row r="160" spans="1:9" x14ac:dyDescent="0.2">
      <c r="A160" s="11"/>
      <c r="B160" s="11"/>
      <c r="C160" s="11"/>
      <c r="D160" s="11"/>
      <c r="E160" s="11"/>
      <c r="F160" s="11"/>
      <c r="G160" s="11"/>
      <c r="I160" s="16"/>
    </row>
    <row r="161" spans="1:9" x14ac:dyDescent="0.2">
      <c r="A161" s="11"/>
      <c r="B161" s="11"/>
      <c r="C161" s="11"/>
      <c r="D161" s="11"/>
      <c r="E161" s="11"/>
      <c r="F161" s="11"/>
      <c r="G161" s="11"/>
      <c r="I161" s="16"/>
    </row>
    <row r="162" spans="1:9" x14ac:dyDescent="0.2">
      <c r="A162" s="11"/>
      <c r="B162" s="11"/>
      <c r="C162" s="11"/>
      <c r="D162" s="11"/>
      <c r="E162" s="11"/>
      <c r="F162" s="11"/>
      <c r="G162" s="11"/>
      <c r="I162" s="16"/>
    </row>
    <row r="163" spans="1:9" x14ac:dyDescent="0.2">
      <c r="A163" s="11"/>
      <c r="B163" s="11"/>
      <c r="C163" s="11"/>
      <c r="D163" s="11"/>
      <c r="E163" s="11"/>
      <c r="F163" s="11"/>
      <c r="G163" s="11"/>
      <c r="I163" s="16"/>
    </row>
    <row r="164" spans="1:9" x14ac:dyDescent="0.2">
      <c r="A164" s="11"/>
      <c r="B164" s="11"/>
      <c r="C164" s="11"/>
      <c r="D164" s="11"/>
      <c r="E164" s="11"/>
      <c r="F164" s="11"/>
      <c r="G164" s="11"/>
      <c r="I164" s="16"/>
    </row>
    <row r="165" spans="1:9" x14ac:dyDescent="0.2">
      <c r="A165" s="11"/>
      <c r="B165" s="11"/>
      <c r="C165" s="11"/>
      <c r="D165" s="11"/>
      <c r="E165" s="11"/>
      <c r="F165" s="11"/>
      <c r="G165" s="11"/>
      <c r="I165" s="16"/>
    </row>
    <row r="166" spans="1:9" x14ac:dyDescent="0.2">
      <c r="A166" s="11"/>
      <c r="B166" s="11"/>
      <c r="C166" s="11"/>
      <c r="D166" s="11"/>
      <c r="E166" s="11"/>
      <c r="F166" s="11"/>
      <c r="G166" s="11"/>
      <c r="I166" s="16"/>
    </row>
    <row r="167" spans="1:9" x14ac:dyDescent="0.2">
      <c r="A167" s="11"/>
      <c r="B167" s="11"/>
      <c r="C167" s="11"/>
      <c r="D167" s="11"/>
      <c r="E167" s="11"/>
      <c r="F167" s="11"/>
      <c r="G167" s="11"/>
      <c r="I167" s="16"/>
    </row>
    <row r="168" spans="1:9" x14ac:dyDescent="0.2">
      <c r="A168" s="11"/>
      <c r="B168" s="11"/>
      <c r="C168" s="11"/>
      <c r="D168" s="11"/>
      <c r="E168" s="11"/>
      <c r="F168" s="11"/>
      <c r="G168" s="11"/>
      <c r="I168" s="16"/>
    </row>
    <row r="169" spans="1:9" x14ac:dyDescent="0.2">
      <c r="A169" s="11"/>
      <c r="B169" s="11"/>
      <c r="C169" s="11"/>
      <c r="D169" s="11"/>
      <c r="E169" s="11"/>
      <c r="F169" s="11"/>
      <c r="G169" s="11"/>
      <c r="I169" s="16"/>
    </row>
    <row r="170" spans="1:9" x14ac:dyDescent="0.2">
      <c r="A170" s="11"/>
      <c r="B170" s="11"/>
      <c r="C170" s="11"/>
      <c r="D170" s="11"/>
      <c r="E170" s="11"/>
      <c r="F170" s="11"/>
      <c r="G170" s="11"/>
      <c r="I170" s="16"/>
    </row>
    <row r="171" spans="1:9" x14ac:dyDescent="0.2">
      <c r="A171" s="11"/>
      <c r="B171" s="11"/>
      <c r="C171" s="11"/>
      <c r="D171" s="11"/>
      <c r="E171" s="11"/>
      <c r="F171" s="11"/>
      <c r="G171" s="11"/>
      <c r="I171" s="16"/>
    </row>
    <row r="172" spans="1:9" x14ac:dyDescent="0.2">
      <c r="A172" s="11"/>
      <c r="B172" s="11"/>
      <c r="C172" s="11"/>
      <c r="D172" s="11"/>
      <c r="E172" s="11"/>
      <c r="F172" s="11"/>
      <c r="G172" s="11"/>
      <c r="I172" s="16"/>
    </row>
    <row r="173" spans="1:9" x14ac:dyDescent="0.2">
      <c r="A173" s="11"/>
      <c r="B173" s="11"/>
      <c r="C173" s="11"/>
      <c r="D173" s="11"/>
      <c r="E173" s="11"/>
      <c r="F173" s="11"/>
      <c r="G173" s="11"/>
      <c r="I173" s="16"/>
    </row>
    <row r="174" spans="1:9" x14ac:dyDescent="0.2">
      <c r="A174" s="11"/>
      <c r="B174" s="11"/>
      <c r="C174" s="11"/>
      <c r="D174" s="11"/>
      <c r="E174" s="11"/>
      <c r="F174" s="11"/>
      <c r="G174" s="11"/>
      <c r="I174" s="16"/>
    </row>
    <row r="175" spans="1:9" x14ac:dyDescent="0.2">
      <c r="A175" s="11"/>
      <c r="B175" s="11"/>
      <c r="C175" s="11"/>
      <c r="D175" s="11"/>
      <c r="E175" s="11"/>
      <c r="F175" s="11"/>
      <c r="G175" s="11"/>
      <c r="I175" s="16"/>
    </row>
    <row r="176" spans="1:9" x14ac:dyDescent="0.2">
      <c r="A176" s="11"/>
      <c r="B176" s="11"/>
      <c r="C176" s="11"/>
      <c r="D176" s="11"/>
      <c r="E176" s="11"/>
      <c r="F176" s="11"/>
      <c r="G176" s="11"/>
      <c r="I176" s="16"/>
    </row>
    <row r="177" spans="1:9" x14ac:dyDescent="0.2">
      <c r="A177" s="11"/>
      <c r="B177" s="11"/>
      <c r="C177" s="11"/>
      <c r="D177" s="11"/>
      <c r="E177" s="11"/>
      <c r="F177" s="11"/>
      <c r="G177" s="11"/>
      <c r="I177" s="16"/>
    </row>
    <row r="178" spans="1:9" x14ac:dyDescent="0.2">
      <c r="A178" s="11"/>
      <c r="B178" s="11"/>
      <c r="C178" s="11"/>
      <c r="D178" s="11"/>
      <c r="E178" s="11"/>
      <c r="F178" s="11"/>
      <c r="G178" s="11"/>
      <c r="I178" s="16"/>
    </row>
    <row r="179" spans="1:9" x14ac:dyDescent="0.2">
      <c r="A179" s="11"/>
      <c r="B179" s="11"/>
      <c r="C179" s="11"/>
      <c r="D179" s="11"/>
      <c r="E179" s="11"/>
      <c r="F179" s="11"/>
      <c r="G179" s="11"/>
      <c r="I179" s="16"/>
    </row>
    <row r="180" spans="1:9" x14ac:dyDescent="0.2">
      <c r="A180" s="11"/>
      <c r="B180" s="11"/>
      <c r="C180" s="11"/>
      <c r="D180" s="11"/>
      <c r="E180" s="11"/>
      <c r="F180" s="11"/>
      <c r="G180" s="11"/>
      <c r="I180" s="16"/>
    </row>
    <row r="181" spans="1:9" x14ac:dyDescent="0.2">
      <c r="A181" s="11"/>
      <c r="B181" s="11"/>
      <c r="C181" s="11"/>
      <c r="D181" s="11"/>
      <c r="E181" s="11"/>
      <c r="F181" s="11"/>
      <c r="G181" s="11"/>
      <c r="I181" s="16"/>
    </row>
    <row r="182" spans="1:9" x14ac:dyDescent="0.2">
      <c r="A182" s="11"/>
      <c r="B182" s="11"/>
      <c r="C182" s="11"/>
      <c r="D182" s="11"/>
      <c r="E182" s="11"/>
      <c r="F182" s="11"/>
      <c r="G182" s="11"/>
      <c r="I182" s="16"/>
    </row>
    <row r="183" spans="1:9" x14ac:dyDescent="0.2">
      <c r="A183" s="11"/>
      <c r="B183" s="11"/>
      <c r="C183" s="11"/>
      <c r="D183" s="11"/>
      <c r="E183" s="11"/>
      <c r="F183" s="11"/>
      <c r="G183" s="11"/>
      <c r="I183" s="16"/>
    </row>
    <row r="184" spans="1:9" x14ac:dyDescent="0.2">
      <c r="A184" s="11"/>
      <c r="B184" s="11"/>
      <c r="C184" s="11"/>
      <c r="D184" s="11"/>
      <c r="E184" s="11"/>
      <c r="F184" s="11"/>
      <c r="G184" s="11"/>
      <c r="I184" s="16"/>
    </row>
    <row r="185" spans="1:9" x14ac:dyDescent="0.2">
      <c r="A185" s="11"/>
      <c r="B185" s="11"/>
      <c r="C185" s="11"/>
      <c r="D185" s="11"/>
      <c r="E185" s="11"/>
      <c r="F185" s="11"/>
      <c r="G185" s="11"/>
      <c r="I185" s="16"/>
    </row>
    <row r="186" spans="1:9" x14ac:dyDescent="0.2">
      <c r="A186" s="11"/>
      <c r="B186" s="11"/>
      <c r="C186" s="11"/>
      <c r="D186" s="11"/>
      <c r="E186" s="11"/>
      <c r="F186" s="11"/>
      <c r="G186" s="11"/>
      <c r="I186" s="16"/>
    </row>
    <row r="187" spans="1:9" x14ac:dyDescent="0.2">
      <c r="A187" s="11"/>
      <c r="B187" s="11"/>
      <c r="C187" s="11"/>
      <c r="D187" s="11"/>
      <c r="E187" s="11"/>
      <c r="F187" s="11"/>
      <c r="G187" s="11"/>
      <c r="I187" s="16"/>
    </row>
    <row r="188" spans="1:9" x14ac:dyDescent="0.2">
      <c r="A188" s="11"/>
      <c r="B188" s="11"/>
      <c r="C188" s="11"/>
      <c r="D188" s="11"/>
      <c r="E188" s="11"/>
      <c r="F188" s="11"/>
      <c r="G188" s="11"/>
      <c r="I188" s="16"/>
    </row>
    <row r="189" spans="1:9" x14ac:dyDescent="0.2">
      <c r="A189" s="11"/>
      <c r="B189" s="11"/>
      <c r="C189" s="11"/>
      <c r="D189" s="11"/>
      <c r="E189" s="11"/>
      <c r="F189" s="11"/>
      <c r="G189" s="11"/>
      <c r="I189" s="16"/>
    </row>
    <row r="190" spans="1:9" x14ac:dyDescent="0.2">
      <c r="A190" s="11"/>
      <c r="B190" s="11"/>
      <c r="C190" s="11"/>
      <c r="D190" s="11"/>
      <c r="E190" s="11"/>
      <c r="F190" s="11"/>
      <c r="G190" s="11"/>
      <c r="I190" s="16"/>
    </row>
    <row r="191" spans="1:9" x14ac:dyDescent="0.2">
      <c r="A191" s="11"/>
      <c r="B191" s="11"/>
      <c r="C191" s="11"/>
      <c r="D191" s="11"/>
      <c r="E191" s="11"/>
      <c r="F191" s="11"/>
      <c r="G191" s="11"/>
      <c r="I191" s="16"/>
    </row>
    <row r="192" spans="1:9" x14ac:dyDescent="0.2">
      <c r="A192" s="11"/>
      <c r="B192" s="11"/>
      <c r="C192" s="11"/>
      <c r="D192" s="11"/>
      <c r="E192" s="11"/>
      <c r="F192" s="11"/>
      <c r="G192" s="11"/>
      <c r="I192" s="16"/>
    </row>
    <row r="193" spans="1:9" x14ac:dyDescent="0.2">
      <c r="A193" s="11"/>
      <c r="B193" s="11"/>
      <c r="C193" s="11"/>
      <c r="D193" s="11"/>
      <c r="E193" s="11"/>
      <c r="F193" s="11"/>
      <c r="G193" s="11"/>
      <c r="I193" s="16"/>
    </row>
    <row r="194" spans="1:9" x14ac:dyDescent="0.2">
      <c r="A194" s="11"/>
      <c r="B194" s="11"/>
      <c r="C194" s="11"/>
      <c r="D194" s="11"/>
      <c r="E194" s="11"/>
      <c r="F194" s="11"/>
      <c r="G194" s="11"/>
      <c r="I194" s="16"/>
    </row>
    <row r="195" spans="1:9" x14ac:dyDescent="0.2">
      <c r="A195" s="11"/>
      <c r="B195" s="11"/>
      <c r="C195" s="11"/>
      <c r="D195" s="11"/>
      <c r="E195" s="11"/>
      <c r="F195" s="11"/>
      <c r="G195" s="11"/>
      <c r="I195" s="16"/>
    </row>
    <row r="196" spans="1:9" x14ac:dyDescent="0.2">
      <c r="A196" s="11"/>
      <c r="B196" s="11"/>
      <c r="C196" s="11"/>
      <c r="D196" s="11"/>
      <c r="E196" s="11"/>
      <c r="F196" s="11"/>
      <c r="G196" s="11"/>
      <c r="I196" s="16"/>
    </row>
    <row r="197" spans="1:9" x14ac:dyDescent="0.2">
      <c r="A197" s="11"/>
      <c r="B197" s="11"/>
      <c r="C197" s="11"/>
      <c r="D197" s="11"/>
      <c r="E197" s="11"/>
      <c r="F197" s="11"/>
      <c r="G197" s="11"/>
      <c r="I197" s="16"/>
    </row>
    <row r="198" spans="1:9" x14ac:dyDescent="0.2">
      <c r="A198" s="11"/>
      <c r="B198" s="11"/>
      <c r="C198" s="11"/>
      <c r="D198" s="11"/>
      <c r="E198" s="11"/>
      <c r="F198" s="11"/>
      <c r="G198" s="11"/>
      <c r="I198" s="16"/>
    </row>
    <row r="199" spans="1:9" x14ac:dyDescent="0.2">
      <c r="A199" s="11"/>
      <c r="B199" s="11"/>
      <c r="C199" s="11"/>
      <c r="D199" s="11"/>
      <c r="E199" s="11"/>
      <c r="F199" s="11"/>
      <c r="G199" s="11"/>
      <c r="I199" s="16"/>
    </row>
    <row r="200" spans="1:9" x14ac:dyDescent="0.2">
      <c r="A200" s="11"/>
      <c r="B200" s="11"/>
      <c r="C200" s="11"/>
      <c r="D200" s="11"/>
      <c r="E200" s="11"/>
      <c r="F200" s="11"/>
      <c r="G200" s="11"/>
      <c r="I200" s="16"/>
    </row>
    <row r="201" spans="1:9" x14ac:dyDescent="0.2">
      <c r="A201" s="11"/>
      <c r="B201" s="11"/>
      <c r="C201" s="11"/>
      <c r="D201" s="11"/>
      <c r="E201" s="11"/>
      <c r="F201" s="11"/>
      <c r="G201" s="11"/>
      <c r="I201" s="16"/>
    </row>
    <row r="202" spans="1:9" x14ac:dyDescent="0.2">
      <c r="A202" s="11"/>
      <c r="B202" s="11"/>
      <c r="C202" s="11"/>
      <c r="D202" s="11"/>
      <c r="E202" s="11"/>
      <c r="F202" s="11"/>
      <c r="G202" s="11"/>
      <c r="I202" s="16"/>
    </row>
    <row r="203" spans="1:9" x14ac:dyDescent="0.2">
      <c r="A203" s="11"/>
      <c r="B203" s="11"/>
      <c r="C203" s="11"/>
      <c r="D203" s="11"/>
      <c r="E203" s="11"/>
      <c r="F203" s="11"/>
      <c r="G203" s="11"/>
      <c r="I203" s="16"/>
    </row>
    <row r="204" spans="1:9" x14ac:dyDescent="0.2">
      <c r="A204" s="11"/>
      <c r="B204" s="11"/>
      <c r="C204" s="11"/>
      <c r="D204" s="11"/>
      <c r="E204" s="11"/>
      <c r="F204" s="11"/>
      <c r="G204" s="11"/>
      <c r="I204" s="16"/>
    </row>
    <row r="205" spans="1:9" x14ac:dyDescent="0.2">
      <c r="A205" s="11"/>
      <c r="B205" s="11"/>
      <c r="C205" s="11"/>
      <c r="D205" s="11"/>
      <c r="E205" s="11"/>
      <c r="F205" s="11"/>
      <c r="G205" s="11"/>
      <c r="I205" s="16"/>
    </row>
    <row r="206" spans="1:9" x14ac:dyDescent="0.2">
      <c r="A206" s="11"/>
      <c r="B206" s="11"/>
      <c r="C206" s="11"/>
      <c r="D206" s="11"/>
      <c r="E206" s="11"/>
      <c r="F206" s="11"/>
      <c r="G206" s="11"/>
      <c r="I206" s="16"/>
    </row>
    <row r="207" spans="1:9" x14ac:dyDescent="0.2">
      <c r="A207" s="11"/>
      <c r="B207" s="11"/>
      <c r="C207" s="11"/>
      <c r="D207" s="11"/>
      <c r="E207" s="11"/>
      <c r="F207" s="11"/>
      <c r="G207" s="11"/>
      <c r="I207" s="16"/>
    </row>
    <row r="208" spans="1:9" x14ac:dyDescent="0.2">
      <c r="A208" s="11"/>
      <c r="B208" s="11"/>
      <c r="C208" s="11"/>
      <c r="D208" s="11"/>
      <c r="E208" s="11"/>
      <c r="F208" s="11"/>
      <c r="G208" s="11"/>
      <c r="I208" s="16"/>
    </row>
    <row r="209" spans="1:9" x14ac:dyDescent="0.2">
      <c r="A209" s="11"/>
      <c r="B209" s="11"/>
      <c r="C209" s="11"/>
      <c r="D209" s="11"/>
      <c r="E209" s="11"/>
      <c r="F209" s="11"/>
      <c r="G209" s="11"/>
      <c r="I209" s="16"/>
    </row>
    <row r="210" spans="1:9" x14ac:dyDescent="0.2">
      <c r="A210" s="11"/>
      <c r="B210" s="11"/>
      <c r="C210" s="11"/>
      <c r="D210" s="11"/>
      <c r="E210" s="11"/>
      <c r="F210" s="11"/>
      <c r="G210" s="11"/>
      <c r="I210" s="16"/>
    </row>
    <row r="211" spans="1:9" x14ac:dyDescent="0.2">
      <c r="A211" s="11"/>
      <c r="B211" s="11"/>
      <c r="C211" s="11"/>
      <c r="D211" s="11"/>
      <c r="E211" s="11"/>
      <c r="F211" s="11"/>
      <c r="G211" s="11"/>
      <c r="I211" s="16"/>
    </row>
    <row r="212" spans="1:9" x14ac:dyDescent="0.2">
      <c r="A212" s="11"/>
      <c r="B212" s="11"/>
      <c r="C212" s="11"/>
      <c r="D212" s="11"/>
      <c r="E212" s="11"/>
      <c r="F212" s="11"/>
      <c r="G212" s="11"/>
      <c r="I212" s="16"/>
    </row>
    <row r="213" spans="1:9" x14ac:dyDescent="0.2">
      <c r="A213" s="11"/>
      <c r="B213" s="11"/>
      <c r="C213" s="11"/>
      <c r="D213" s="11"/>
      <c r="E213" s="11"/>
      <c r="F213" s="11"/>
      <c r="G213" s="11"/>
      <c r="I213" s="16"/>
    </row>
    <row r="214" spans="1:9" x14ac:dyDescent="0.2">
      <c r="A214" s="11"/>
      <c r="B214" s="11"/>
      <c r="C214" s="11"/>
      <c r="D214" s="11"/>
      <c r="E214" s="11"/>
      <c r="F214" s="11"/>
      <c r="G214" s="11"/>
      <c r="I214" s="16"/>
    </row>
    <row r="215" spans="1:9" x14ac:dyDescent="0.2">
      <c r="A215" s="11"/>
      <c r="B215" s="11"/>
      <c r="C215" s="11"/>
      <c r="D215" s="11"/>
      <c r="E215" s="11"/>
      <c r="F215" s="11"/>
      <c r="G215" s="11"/>
      <c r="I215" s="16"/>
    </row>
    <row r="216" spans="1:9" x14ac:dyDescent="0.2">
      <c r="A216" s="11"/>
      <c r="B216" s="11"/>
      <c r="C216" s="11"/>
      <c r="D216" s="11"/>
      <c r="E216" s="11"/>
      <c r="F216" s="11"/>
      <c r="G216" s="11"/>
    </row>
    <row r="217" spans="1:9" x14ac:dyDescent="0.2">
      <c r="A217" s="11"/>
      <c r="B217" s="11"/>
      <c r="C217" s="11"/>
      <c r="D217" s="11"/>
      <c r="E217" s="11"/>
      <c r="F217" s="11"/>
      <c r="G217" s="11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F238" s="11"/>
      <c r="G238" s="11"/>
    </row>
    <row r="239" spans="1:7" x14ac:dyDescent="0.2">
      <c r="A239" s="11"/>
      <c r="B239" s="11"/>
      <c r="C239" s="11"/>
      <c r="D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G252" s="11"/>
    </row>
    <row r="253" spans="1:7" x14ac:dyDescent="0.2">
      <c r="A253" s="11"/>
      <c r="B253" s="11"/>
      <c r="C253" s="11"/>
      <c r="D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B314" s="11"/>
      <c r="C314" s="11"/>
      <c r="D314" s="11"/>
      <c r="G314" s="11"/>
    </row>
    <row r="315" spans="1:7" x14ac:dyDescent="0.2"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D322" s="11"/>
      <c r="G322" s="11"/>
    </row>
    <row r="323" spans="2:7" x14ac:dyDescent="0.2">
      <c r="B323" s="11"/>
      <c r="C323" s="11"/>
      <c r="D323" s="11"/>
      <c r="G323" s="11"/>
    </row>
    <row r="324" spans="2:7" x14ac:dyDescent="0.2">
      <c r="B324" s="11"/>
      <c r="C324" s="11"/>
      <c r="D324" s="11"/>
      <c r="G324" s="11"/>
    </row>
    <row r="325" spans="2:7" x14ac:dyDescent="0.2">
      <c r="B325" s="11"/>
      <c r="C325" s="11"/>
      <c r="G325" s="11"/>
    </row>
    <row r="326" spans="2:7" x14ac:dyDescent="0.2">
      <c r="B326" s="11"/>
      <c r="C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  <c r="G332" s="11"/>
    </row>
    <row r="333" spans="2:7" x14ac:dyDescent="0.2">
      <c r="B333" s="11"/>
      <c r="C333" s="11"/>
      <c r="G333" s="11"/>
    </row>
    <row r="334" spans="2:7" x14ac:dyDescent="0.2">
      <c r="B334" s="11"/>
      <c r="C334" s="11"/>
      <c r="G334" s="11"/>
    </row>
    <row r="335" spans="2:7" x14ac:dyDescent="0.2">
      <c r="B335" s="11"/>
      <c r="C335" s="11"/>
    </row>
    <row r="336" spans="2:7" x14ac:dyDescent="0.2">
      <c r="B336" s="11"/>
      <c r="C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C538" s="11"/>
    </row>
    <row r="539" spans="2:3" x14ac:dyDescent="0.2"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</sheetData>
  <mergeCells count="10">
    <mergeCell ref="K2:L2"/>
    <mergeCell ref="K3:L3"/>
    <mergeCell ref="K4:L4"/>
    <mergeCell ref="K7:L7"/>
    <mergeCell ref="K8:L8"/>
    <mergeCell ref="K9:L9"/>
    <mergeCell ref="A11:L11"/>
    <mergeCell ref="A13:H13"/>
    <mergeCell ref="I13:I14"/>
    <mergeCell ref="J13:L13"/>
  </mergeCells>
  <pageMargins left="0.98425196850393704" right="0.98425196850393704" top="0.59055118110236227" bottom="0.59055118110236227" header="0" footer="0"/>
  <pageSetup paperSize="9" scale="4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Грабовская</cp:lastModifiedBy>
  <cp:lastPrinted>2022-04-27T06:39:37Z</cp:lastPrinted>
  <dcterms:created xsi:type="dcterms:W3CDTF">2006-10-13T06:58:49Z</dcterms:created>
  <dcterms:modified xsi:type="dcterms:W3CDTF">2007-10-29T18:30:05Z</dcterms:modified>
</cp:coreProperties>
</file>