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!2025 год\Решение № 9 от 27.03.2025 (2 изменение)\Решение № 9 от 27.03.2025 г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52511"/>
</workbook>
</file>

<file path=xl/calcChain.xml><?xml version="1.0" encoding="utf-8"?>
<calcChain xmlns="http://schemas.openxmlformats.org/spreadsheetml/2006/main">
  <c r="L19" i="2" l="1"/>
  <c r="L23" i="2"/>
  <c r="K19" i="2"/>
  <c r="K23" i="2"/>
  <c r="J19" i="2"/>
  <c r="J23" i="2"/>
  <c r="J22" i="2" l="1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K22" i="2" l="1"/>
  <c r="K21" i="2" s="1"/>
  <c r="K20" i="2" s="1"/>
  <c r="K15" i="2" s="1"/>
  <c r="K24" i="2" s="1"/>
  <c r="L22" i="2"/>
  <c r="L21" i="2" s="1"/>
  <c r="L20" i="2" s="1"/>
  <c r="L15" i="2" s="1"/>
  <c r="L24" i="2" s="1"/>
</calcChain>
</file>

<file path=xl/sharedStrings.xml><?xml version="1.0" encoding="utf-8"?>
<sst xmlns="http://schemas.openxmlformats.org/spreadsheetml/2006/main" count="97" uniqueCount="42">
  <si>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</si>
  <si>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</si>
  <si>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</si>
  <si>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</si>
  <si>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</si>
  <si>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</si>
  <si>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</si>
  <si>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</si>
  <si>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</si>
  <si>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</si>
  <si>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</si>
  <si>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</si>
  <si>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</si>
  <si>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</si>
  <si>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</si>
  <si>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</si>
  <si>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</si>
  <si>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</si>
  <si>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</si>
  <si>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</si>
  <si>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</si>
  <si>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</si>
  <si>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</si>
  <si>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</si>
  <si>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</si>
  <si>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</si>
  <si>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</si>
  <si>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</si>
  <si>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</si>
  <si>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</si>
  <si>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</si>
  <si>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</si>
  <si>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</si>
  <si>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Приложение № 5 к решению Совета</t>
  </si>
  <si>
    <t>Покровского сельского поселения</t>
  </si>
  <si>
    <t>2025 год</t>
  </si>
  <si>
    <t>2026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</si>
  <si>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2025 год и на плановый период 2026 и 2027 годов</t>
  </si>
  <si>
    <t>2027 год</t>
  </si>
  <si>
    <t xml:space="preserve">от 29.11.2024 № 35 </t>
  </si>
  <si>
    <t>Приложение №5    к решению Совета</t>
  </si>
  <si>
    <t>от 27.03.2025    № 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</si>
</sst>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9"/>
  <sheetViews>
    <sheetView tabSelected="1" view="pageBreakPreview" zoomScaleNormal="75" zoomScaleSheetLayoutView="100" workbookViewId="0">
      <selection activeCell="Q14" sqref="Q14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8" t="s">
        <v>40</v>
      </c>
    </row>
    <row r="2" spans="1:12" x14ac:dyDescent="0.2">
      <c r="J2" s="8" t="s">
        <v>34</v>
      </c>
    </row>
    <row r="3" spans="1:12" x14ac:dyDescent="0.2">
      <c r="J3" s="8" t="s">
        <v>41</v>
      </c>
    </row>
    <row r="5" spans="1:12" x14ac:dyDescent="0.2">
      <c r="J5" s="24" t="s">
        <v>33</v>
      </c>
    </row>
    <row r="6" spans="1:12" ht="15.75" customHeight="1" x14ac:dyDescent="0.2">
      <c r="J6" s="24" t="s">
        <v>34</v>
      </c>
    </row>
    <row r="7" spans="1:12" x14ac:dyDescent="0.2">
      <c r="J7" s="24" t="s">
        <v>39</v>
      </c>
    </row>
    <row r="8" spans="1:12" x14ac:dyDescent="0.2">
      <c r="I8" s="21"/>
      <c r="J8" s="21"/>
    </row>
    <row r="9" spans="1:12" ht="38.25" customHeight="1" x14ac:dyDescent="0.2">
      <c r="A9" s="40" t="s">
        <v>37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39" t="s">
        <v>23</v>
      </c>
      <c r="B11" s="39"/>
      <c r="C11" s="39"/>
      <c r="D11" s="39"/>
      <c r="E11" s="39"/>
      <c r="F11" s="39"/>
      <c r="G11" s="39"/>
      <c r="H11" s="39"/>
      <c r="I11" s="39" t="s">
        <v>22</v>
      </c>
      <c r="J11" s="23" t="s">
        <v>35</v>
      </c>
      <c r="K11" s="23" t="s">
        <v>36</v>
      </c>
      <c r="L11" s="23" t="s">
        <v>38</v>
      </c>
    </row>
    <row r="12" spans="1:12" x14ac:dyDescent="0.2">
      <c r="A12" s="39"/>
      <c r="B12" s="39"/>
      <c r="C12" s="39"/>
      <c r="D12" s="39"/>
      <c r="E12" s="39"/>
      <c r="F12" s="39"/>
      <c r="G12" s="39"/>
      <c r="H12" s="39"/>
      <c r="I12" s="39"/>
      <c r="J12" s="41" t="s">
        <v>19</v>
      </c>
      <c r="K12" s="41" t="s">
        <v>19</v>
      </c>
      <c r="L12" s="41" t="s">
        <v>19</v>
      </c>
    </row>
    <row r="13" spans="1:12" ht="18.75" customHeight="1" x14ac:dyDescent="0.2">
      <c r="A13" s="42" t="s">
        <v>24</v>
      </c>
      <c r="B13" s="42" t="s">
        <v>25</v>
      </c>
      <c r="C13" s="42" t="s">
        <v>26</v>
      </c>
      <c r="D13" s="39" t="s">
        <v>27</v>
      </c>
      <c r="E13" s="39"/>
      <c r="F13" s="39"/>
      <c r="G13" s="39" t="s">
        <v>32</v>
      </c>
      <c r="H13" s="39"/>
      <c r="I13" s="39"/>
      <c r="J13" s="41"/>
      <c r="K13" s="41"/>
      <c r="L13" s="41"/>
    </row>
    <row r="14" spans="1:12" ht="128.25" customHeight="1" x14ac:dyDescent="0.2">
      <c r="A14" s="42"/>
      <c r="B14" s="42"/>
      <c r="C14" s="42"/>
      <c r="D14" s="14"/>
      <c r="E14" s="38" t="s">
        <v>28</v>
      </c>
      <c r="F14" s="38" t="s">
        <v>29</v>
      </c>
      <c r="G14" s="38" t="s">
        <v>30</v>
      </c>
      <c r="H14" s="38" t="s">
        <v>31</v>
      </c>
      <c r="I14" s="39"/>
      <c r="J14" s="41"/>
      <c r="K14" s="41"/>
      <c r="L14" s="41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9">
        <f>J20+J16</f>
        <v>532722.94999999925</v>
      </c>
      <c r="K15" s="29">
        <f>K20+K16</f>
        <v>0</v>
      </c>
      <c r="L15" s="29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30">
        <f>J17</f>
        <v>-11485621.42</v>
      </c>
      <c r="K16" s="30">
        <f>K17</f>
        <v>-9065704.7200000007</v>
      </c>
      <c r="L16" s="30">
        <f>L17</f>
        <v>-9422042.4900000002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31">
        <f t="shared" ref="J17:L17" si="0">J18</f>
        <v>-11485621.42</v>
      </c>
      <c r="K17" s="31">
        <f t="shared" si="0"/>
        <v>-9065704.7200000007</v>
      </c>
      <c r="L17" s="31">
        <f t="shared" si="0"/>
        <v>-9422042.4900000002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31">
        <f>J19</f>
        <v>-11485621.42</v>
      </c>
      <c r="K18" s="31">
        <f>K19</f>
        <v>-9065704.7200000007</v>
      </c>
      <c r="L18" s="31">
        <f>L19</f>
        <v>-9422042.4900000002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2">
        <f>-11484737.42-884</f>
        <v>-11485621.42</v>
      </c>
      <c r="K19" s="32">
        <f>-9064841.72-863</f>
        <v>-9065704.7200000007</v>
      </c>
      <c r="L19" s="32">
        <f>-9421184.49-858</f>
        <v>-9422042.4900000002</v>
      </c>
      <c r="O19" s="37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30">
        <f t="shared" ref="J20:L22" si="1">J21</f>
        <v>12018344.369999999</v>
      </c>
      <c r="K20" s="30">
        <f t="shared" si="1"/>
        <v>9065704.7200000007</v>
      </c>
      <c r="L20" s="30">
        <f t="shared" si="1"/>
        <v>9422042.4900000002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31">
        <f t="shared" si="1"/>
        <v>12018344.369999999</v>
      </c>
      <c r="K21" s="31">
        <f t="shared" si="1"/>
        <v>9065704.7200000007</v>
      </c>
      <c r="L21" s="31">
        <f t="shared" si="1"/>
        <v>9422042.4900000002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31">
        <f t="shared" si="1"/>
        <v>12018344.369999999</v>
      </c>
      <c r="K22" s="31">
        <f t="shared" si="1"/>
        <v>9065704.7200000007</v>
      </c>
      <c r="L22" s="31">
        <f t="shared" si="1"/>
        <v>9422042.4900000002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2">
        <f>12017460.37+884</f>
        <v>12018344.369999999</v>
      </c>
      <c r="K23" s="32">
        <f>9064841.72+863</f>
        <v>9065704.7200000007</v>
      </c>
      <c r="L23" s="32">
        <f>9421184.49+858</f>
        <v>9422042.4900000002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9">
        <f>J15</f>
        <v>532722.94999999925</v>
      </c>
      <c r="K24" s="29">
        <f>K15</f>
        <v>0</v>
      </c>
      <c r="L24" s="29">
        <f>L15</f>
        <v>0</v>
      </c>
      <c r="M24" s="3"/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8"/>
      <c r="K25" s="28"/>
      <c r="L25" s="28"/>
    </row>
    <row r="26" spans="1:15" s="3" customFormat="1" x14ac:dyDescent="0.2"/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>
      <c r="A31" s="25"/>
    </row>
    <row r="32" spans="1:15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/>
    <row r="38" spans="1:10" s="3" customFormat="1" x14ac:dyDescent="0.2"/>
    <row r="39" spans="1:10" s="3" customFormat="1" x14ac:dyDescent="0.2"/>
    <row r="40" spans="1:10" s="3" customFormat="1" x14ac:dyDescent="0.2">
      <c r="A40" s="33"/>
      <c r="B40" s="34"/>
      <c r="D40" s="5"/>
      <c r="E40" s="5"/>
      <c r="F40" s="5"/>
      <c r="G40" s="5"/>
      <c r="H40" s="5"/>
      <c r="J40" s="9"/>
    </row>
    <row r="41" spans="1:10" s="3" customFormat="1" x14ac:dyDescent="0.2">
      <c r="A41" s="35"/>
      <c r="B41" s="36"/>
      <c r="C41" s="27"/>
      <c r="D41" s="5"/>
      <c r="E41" s="5"/>
      <c r="F41" s="5"/>
      <c r="G41" s="5"/>
      <c r="H41" s="5"/>
      <c r="J41" s="9"/>
    </row>
    <row r="42" spans="1:10" s="3" customFormat="1" x14ac:dyDescent="0.2">
      <c r="A42" s="35"/>
      <c r="B42" s="36"/>
      <c r="C42" s="27"/>
      <c r="D42" s="5"/>
      <c r="E42" s="5"/>
      <c r="F42" s="5"/>
      <c r="G42" s="5"/>
      <c r="H42" s="5"/>
      <c r="J42" s="9"/>
    </row>
    <row r="43" spans="1:10" s="3" customFormat="1" x14ac:dyDescent="0.2">
      <c r="A43" s="35"/>
      <c r="B43" s="36"/>
      <c r="C43" s="27"/>
      <c r="D43" s="5"/>
      <c r="E43" s="5"/>
      <c r="F43" s="5"/>
      <c r="G43" s="5"/>
      <c r="H43" s="5"/>
      <c r="J43" s="9"/>
    </row>
    <row r="44" spans="1:10" s="3" customFormat="1" x14ac:dyDescent="0.2">
      <c r="A44" s="27"/>
      <c r="B44" s="26"/>
      <c r="C44" s="27"/>
      <c r="D44" s="5"/>
      <c r="E44" s="5"/>
      <c r="F44" s="5"/>
      <c r="G44" s="5"/>
      <c r="H44" s="5"/>
      <c r="J44" s="9"/>
    </row>
    <row r="45" spans="1:10" s="3" customFormat="1" x14ac:dyDescent="0.2">
      <c r="A45" s="27"/>
      <c r="B45" s="26"/>
      <c r="C45" s="27"/>
      <c r="D45" s="5"/>
      <c r="E45" s="5"/>
      <c r="F45" s="5"/>
      <c r="G45" s="5"/>
      <c r="H45" s="5"/>
      <c r="J45" s="9"/>
    </row>
    <row r="46" spans="1:10" s="3" customFormat="1" x14ac:dyDescent="0.2">
      <c r="A46" s="27"/>
      <c r="B46" s="26"/>
      <c r="C46" s="27"/>
      <c r="D46" s="5"/>
      <c r="E46" s="5"/>
      <c r="F46" s="5"/>
      <c r="G46" s="5"/>
      <c r="H46" s="5"/>
      <c r="J46" s="9"/>
    </row>
    <row r="47" spans="1:10" s="3" customFormat="1" x14ac:dyDescent="0.2">
      <c r="A47" s="27"/>
      <c r="B47" s="26"/>
      <c r="C47" s="27"/>
      <c r="D47" s="5"/>
      <c r="E47" s="5"/>
      <c r="F47" s="5"/>
      <c r="G47" s="5"/>
      <c r="H47" s="5"/>
      <c r="J47" s="9"/>
    </row>
    <row r="48" spans="1:10" s="3" customFormat="1" x14ac:dyDescent="0.2">
      <c r="A48" s="27"/>
      <c r="B48" s="26"/>
      <c r="C48" s="27"/>
      <c r="D48" s="5"/>
      <c r="E48" s="5"/>
      <c r="F48" s="5"/>
      <c r="G48" s="5"/>
      <c r="H48" s="5"/>
      <c r="J48" s="9"/>
    </row>
    <row r="49" spans="1:10" s="3" customFormat="1" x14ac:dyDescent="0.2">
      <c r="A49" s="27"/>
      <c r="B49" s="26"/>
      <c r="C49" s="27"/>
      <c r="D49" s="5"/>
      <c r="E49" s="5"/>
      <c r="F49" s="5"/>
      <c r="G49" s="5"/>
      <c r="H49" s="5"/>
      <c r="J49" s="9"/>
    </row>
    <row r="50" spans="1:10" s="3" customFormat="1" x14ac:dyDescent="0.2">
      <c r="A50" s="27"/>
      <c r="B50" s="26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7"/>
      <c r="B51" s="26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7"/>
      <c r="B52" s="26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27"/>
      <c r="B53" s="26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27"/>
      <c r="B54" s="26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27"/>
      <c r="B55" s="26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2025-03-25T04:09:50Z</cp:lastPrinted>
  <dcterms:created xsi:type="dcterms:W3CDTF">2006-08-30T05:53:35Z</dcterms:created>
  <dcterms:modified xsi:type="dcterms:W3CDTF">2025-03-25T04:09:58Z</dcterms:modified>
</cp:coreProperties>
</file>