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БР ГРБС по ПБС_1" sheetId="2" r:id="rId1"/>
  </sheets>
  <definedNames>
    <definedName name="_xlnm.Print_Titles" localSheetId="0">'БР ГРБС по ПБС_1'!$11:$14</definedName>
  </definedNames>
  <calcPr calcId="124519"/>
</workbook>
</file>

<file path=xl/calcChain.xml><?xml version="1.0" encoding="utf-8"?>
<calcChain xmlns="http://schemas.openxmlformats.org/spreadsheetml/2006/main">
  <c r="L19" i="2"/>
  <c r="L17"/>
  <c r="L32"/>
  <c r="L34"/>
  <c r="L33" s="1"/>
  <c r="L30"/>
  <c r="L26"/>
  <c r="L31"/>
  <c r="L29"/>
  <c r="L27"/>
  <c r="L24"/>
  <c r="L22"/>
  <c r="L20"/>
  <c r="L15" l="1"/>
  <c r="L35" s="1"/>
</calcChain>
</file>

<file path=xl/sharedStrings.xml><?xml version="1.0" encoding="utf-8"?>
<sst xmlns="http://schemas.openxmlformats.org/spreadsheetml/2006/main" count="53" uniqueCount="42">
  <si>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</si>
  <si>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</si>
  <si>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</si>
  <si>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</si>
  <si>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</si>
  <si>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</si>
  <si>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</si>
  <si>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</si>
  <si>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</si>
  <si>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</si>
  <si>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</si>
  <si>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</si>
  <si>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</si>
  <si>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</si>
  <si>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</si>
  <si>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</si>
  <si>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</si>
  <si>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</si>
  <si>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</si>
  <si>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</si>
  <si>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</si>
  <si>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</si>
  <si>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</si>
  <si>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</si>
  <si>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</si>
  <si>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2021 год</t>
  </si>
  <si>
    <t>2020 год</t>
  </si>
  <si>
    <t>2019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</si>
  <si>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</si>
  <si>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</si>
  <si>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</si>
  <si>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</si>
  <si>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</si>
  <si>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2019 год и на плановый период 2020 и 2021 годов</t>
  </si>
  <si>
    <t>бюджетных ассигнований районного бюджета по разделам и подразделам</t>
  </si>
  <si>
    <t>РАСПРЕДЕЛЕНИЕ</t>
  </si>
  <si>
    <t>Приложение № 3 к решению Совета</t>
  </si>
  <si>
    <t>Покровского  сельского поселения</t>
  </si>
  <si>
    <t>" Приложение № 3 к решению Совета</t>
  </si>
  <si>
    <t>Покровского сельского поселения</t>
  </si>
  <si>
    <t>от  14.12.2018 № 56"</t>
  </si>
  <si>
    <t xml:space="preserve">от  19.11.2019 № 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</si>
</sst>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4" fillId="0" borderId="0" xfId="1" applyNumberFormat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12" xfId="1" applyNumberFormat="1" applyFont="1" applyFill="1" applyBorder="1" applyAlignment="1" applyProtection="1">
      <alignment horizontal="right" vertical="center"/>
      <protection hidden="1"/>
    </xf>
    <xf numFmtId="165" fontId="4" fillId="0" borderId="13" xfId="1" applyNumberFormat="1" applyFont="1" applyFill="1" applyBorder="1" applyAlignment="1" applyProtection="1">
      <alignment horizontal="right" vertical="center"/>
      <protection hidden="1"/>
    </xf>
    <xf numFmtId="167" fontId="4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protection hidden="1"/>
    </xf>
    <xf numFmtId="165" fontId="4" fillId="0" borderId="17" xfId="1" applyNumberFormat="1" applyFont="1" applyFill="1" applyBorder="1" applyAlignment="1" applyProtection="1">
      <alignment horizontal="right" vertical="center"/>
      <protection hidden="1"/>
    </xf>
    <xf numFmtId="165" fontId="3" fillId="0" borderId="18" xfId="1" applyNumberFormat="1" applyFont="1" applyFill="1" applyBorder="1" applyAlignment="1" applyProtection="1">
      <alignment horizontal="right" vertical="center"/>
      <protection hidden="1"/>
    </xf>
    <xf numFmtId="165" fontId="4" fillId="0" borderId="19" xfId="1" applyNumberFormat="1" applyFont="1" applyFill="1" applyBorder="1" applyAlignment="1" applyProtection="1">
      <alignment horizontal="right" vertical="center"/>
      <protection hidden="1"/>
    </xf>
    <xf numFmtId="167" fontId="4" fillId="0" borderId="17" xfId="1" applyNumberFormat="1" applyFont="1" applyFill="1" applyBorder="1" applyAlignment="1" applyProtection="1">
      <alignment horizontal="left" vertical="center"/>
      <protection hidden="1"/>
    </xf>
    <xf numFmtId="168" fontId="4" fillId="0" borderId="17" xfId="1" applyNumberFormat="1" applyFont="1" applyFill="1" applyBorder="1" applyAlignment="1" applyProtection="1">
      <alignment horizontal="right" vertical="center"/>
      <protection hidden="1"/>
    </xf>
    <xf numFmtId="165" fontId="4" fillId="0" borderId="23" xfId="1" applyNumberFormat="1" applyFont="1" applyFill="1" applyBorder="1" applyAlignment="1" applyProtection="1">
      <alignment horizontal="right" vertical="center"/>
      <protection hidden="1"/>
    </xf>
    <xf numFmtId="165" fontId="3" fillId="0" borderId="24" xfId="1" applyNumberFormat="1" applyFont="1" applyFill="1" applyBorder="1" applyAlignment="1" applyProtection="1">
      <alignment horizontal="right" vertical="center"/>
      <protection hidden="1"/>
    </xf>
    <xf numFmtId="165" fontId="4" fillId="0" borderId="25" xfId="1" applyNumberFormat="1" applyFont="1" applyFill="1" applyBorder="1" applyAlignment="1" applyProtection="1">
      <alignment horizontal="right" vertical="center"/>
      <protection hidden="1"/>
    </xf>
    <xf numFmtId="167" fontId="4" fillId="0" borderId="23" xfId="1" applyNumberFormat="1" applyFont="1" applyFill="1" applyBorder="1" applyAlignment="1" applyProtection="1">
      <alignment horizontal="left" vertical="center"/>
      <protection hidden="1"/>
    </xf>
    <xf numFmtId="168" fontId="4" fillId="0" borderId="23" xfId="1" applyNumberFormat="1" applyFont="1" applyFill="1" applyBorder="1" applyAlignment="1" applyProtection="1">
      <alignment horizontal="right" vertical="center"/>
      <protection hidden="1"/>
    </xf>
    <xf numFmtId="1" fontId="7" fillId="0" borderId="2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1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1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protection hidden="1"/>
    </xf>
    <xf numFmtId="0" fontId="1" fillId="0" borderId="3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" fontId="10" fillId="0" borderId="23" xfId="1" applyNumberFormat="1" applyFont="1" applyFill="1" applyBorder="1" applyAlignment="1" applyProtection="1">
      <protection hidden="1"/>
    </xf>
    <xf numFmtId="4" fontId="10" fillId="0" borderId="17" xfId="1" applyNumberFormat="1" applyFont="1" applyFill="1" applyBorder="1" applyAlignment="1" applyProtection="1">
      <protection hidden="1"/>
    </xf>
    <xf numFmtId="4" fontId="10" fillId="0" borderId="11" xfId="1" applyNumberFormat="1" applyFont="1" applyFill="1" applyBorder="1" applyAlignment="1" applyProtection="1">
      <protection hidden="1"/>
    </xf>
    <xf numFmtId="4" fontId="10" fillId="0" borderId="1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alignment horizontal="left" vertical="top" wrapText="1"/>
      <protection hidden="1"/>
    </xf>
    <xf numFmtId="169" fontId="4" fillId="0" borderId="14" xfId="1" applyNumberFormat="1" applyFont="1" applyFill="1" applyBorder="1" applyAlignment="1" applyProtection="1">
      <alignment horizontal="left" vertical="top" wrapText="1"/>
      <protection hidden="1"/>
    </xf>
    <xf numFmtId="166" fontId="4" fillId="0" borderId="13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4" fillId="0" borderId="10" xfId="1" applyNumberFormat="1" applyFont="1" applyFill="1" applyBorder="1" applyAlignment="1" applyProtection="1">
      <alignment horizontal="right" vertical="center"/>
      <protection hidden="1"/>
    </xf>
    <xf numFmtId="169" fontId="4" fillId="0" borderId="21" xfId="1" applyNumberFormat="1" applyFont="1" applyFill="1" applyBorder="1" applyAlignment="1" applyProtection="1">
      <alignment horizontal="left" vertical="top" wrapText="1"/>
      <protection hidden="1"/>
    </xf>
    <xf numFmtId="169" fontId="4" fillId="0" borderId="20" xfId="1" applyNumberFormat="1" applyFont="1" applyFill="1" applyBorder="1" applyAlignment="1" applyProtection="1">
      <alignment horizontal="left" vertical="top" wrapText="1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17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27" xfId="1" applyNumberFormat="1" applyFont="1" applyFill="1" applyBorder="1" applyAlignment="1" applyProtection="1">
      <alignment horizontal="left" vertical="top" wrapText="1"/>
      <protection hidden="1"/>
    </xf>
    <xf numFmtId="169" fontId="4" fillId="0" borderId="26" xfId="1" applyNumberFormat="1" applyFont="1" applyFill="1" applyBorder="1" applyAlignment="1" applyProtection="1">
      <alignment horizontal="left" vertical="top" wrapText="1"/>
      <protection hidden="1"/>
    </xf>
    <xf numFmtId="166" fontId="4" fillId="0" borderId="25" xfId="1" applyNumberFormat="1" applyFont="1" applyFill="1" applyBorder="1" applyAlignment="1" applyProtection="1">
      <alignment horizontal="center" vertical="center"/>
      <protection hidden="1"/>
    </xf>
    <xf numFmtId="166" fontId="4" fillId="0" borderId="23" xfId="1" applyNumberFormat="1" applyFont="1" applyFill="1" applyBorder="1" applyAlignment="1" applyProtection="1">
      <alignment horizontal="center" vertical="center"/>
      <protection hidden="1"/>
    </xf>
    <xf numFmtId="165" fontId="4" fillId="0" borderId="22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2" xfId="1" applyNumberFormat="1" applyFont="1" applyFill="1" applyBorder="1" applyAlignment="1" applyProtection="1">
      <alignment horizontal="center" vertical="center"/>
      <protection hidden="1"/>
    </xf>
    <xf numFmtId="0" fontId="1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"/>
  <sheetViews>
    <sheetView showGridLines="0" tabSelected="1" topLeftCell="A13" workbookViewId="0">
      <selection activeCell="L19" sqref="L19"/>
    </sheetView>
  </sheetViews>
  <sheetFormatPr defaultColWidth="9.140625" defaultRowHeight="12.75"/>
  <cols>
    <col min="1" max="1" width="0.5703125" style="1" customWidth="1"/>
    <col min="2" max="4" width="0" style="1" hidden="1" customWidth="1"/>
    <col min="5" max="5" width="41.7109375" style="1" customWidth="1"/>
    <col min="6" max="6" width="8.28515625" style="1" customWidth="1"/>
    <col min="7" max="7" width="8.42578125" style="1" customWidth="1"/>
    <col min="8" max="11" width="0" style="1" hidden="1" customWidth="1"/>
    <col min="12" max="12" width="11.42578125" style="1" customWidth="1"/>
    <col min="13" max="13" width="0" style="1" hidden="1" customWidth="1"/>
    <col min="14" max="14" width="12.140625" style="1" customWidth="1"/>
    <col min="15" max="15" width="11.42578125" style="1" customWidth="1"/>
    <col min="16" max="16" width="12.140625" style="1" customWidth="1"/>
    <col min="17" max="17" width="11.42578125" style="1" customWidth="1"/>
    <col min="18" max="18" width="12.140625" style="1" customWidth="1"/>
    <col min="19" max="22" width="0" style="1" hidden="1" customWidth="1"/>
    <col min="23" max="23" width="0.85546875" style="1" customWidth="1"/>
    <col min="24" max="256" width="9.140625" style="1" customWidth="1"/>
    <col min="257" max="16384" width="9.140625" style="1"/>
  </cols>
  <sheetData>
    <row r="1" spans="1:23" ht="15.75">
      <c r="O1" s="62" t="s">
        <v>36</v>
      </c>
    </row>
    <row r="2" spans="1:23" ht="15.75">
      <c r="O2" s="62" t="s">
        <v>37</v>
      </c>
    </row>
    <row r="3" spans="1:23" ht="15.75">
      <c r="O3" s="63" t="s">
        <v>41</v>
      </c>
    </row>
    <row r="4" spans="1:23" ht="15.75">
      <c r="O4" s="62" t="s">
        <v>38</v>
      </c>
    </row>
    <row r="5" spans="1:23" ht="15.75">
      <c r="O5" s="62" t="s">
        <v>39</v>
      </c>
    </row>
    <row r="6" spans="1:23" ht="15.75">
      <c r="O6" s="62" t="s">
        <v>40</v>
      </c>
    </row>
    <row r="7" spans="1:23" ht="12.75" customHeight="1">
      <c r="A7" s="61" t="s">
        <v>35</v>
      </c>
      <c r="B7" s="54"/>
      <c r="C7" s="54"/>
      <c r="D7" s="54"/>
      <c r="E7" s="60"/>
      <c r="F7" s="60"/>
      <c r="G7" s="59"/>
      <c r="H7" s="54"/>
      <c r="I7" s="54"/>
      <c r="J7" s="54"/>
      <c r="K7" s="54"/>
      <c r="L7" s="54"/>
      <c r="M7" s="54"/>
      <c r="N7" s="54"/>
      <c r="O7" s="54"/>
      <c r="P7" s="54"/>
      <c r="Q7" s="2"/>
      <c r="R7" s="3"/>
      <c r="S7" s="2"/>
      <c r="T7" s="2"/>
      <c r="U7" s="2"/>
      <c r="V7" s="2"/>
      <c r="W7" s="2"/>
    </row>
    <row r="8" spans="1:23" ht="12.75" customHeight="1">
      <c r="A8" s="61" t="s">
        <v>34</v>
      </c>
      <c r="B8" s="54"/>
      <c r="C8" s="54"/>
      <c r="D8" s="54"/>
      <c r="E8" s="60"/>
      <c r="F8" s="60"/>
      <c r="G8" s="59"/>
      <c r="H8" s="54"/>
      <c r="I8" s="54"/>
      <c r="J8" s="54"/>
      <c r="K8" s="54"/>
      <c r="L8" s="54"/>
      <c r="M8" s="54"/>
      <c r="N8" s="54"/>
      <c r="O8" s="54"/>
      <c r="P8" s="54"/>
      <c r="Q8" s="2"/>
      <c r="R8" s="3"/>
      <c r="S8" s="2"/>
      <c r="T8" s="2"/>
      <c r="U8" s="2"/>
      <c r="V8" s="2"/>
      <c r="W8" s="2"/>
    </row>
    <row r="9" spans="1:23" ht="12.75" customHeight="1">
      <c r="A9" s="61" t="s">
        <v>33</v>
      </c>
      <c r="B9" s="54"/>
      <c r="C9" s="54"/>
      <c r="D9" s="54"/>
      <c r="E9" s="60"/>
      <c r="F9" s="60"/>
      <c r="G9" s="59"/>
      <c r="H9" s="54"/>
      <c r="I9" s="54"/>
      <c r="J9" s="54"/>
      <c r="K9" s="54"/>
      <c r="L9" s="54"/>
      <c r="M9" s="54"/>
      <c r="N9" s="54"/>
      <c r="O9" s="54"/>
      <c r="P9" s="54"/>
      <c r="Q9" s="2"/>
      <c r="R9" s="3"/>
      <c r="S9" s="2"/>
      <c r="T9" s="2"/>
      <c r="U9" s="2"/>
      <c r="V9" s="2"/>
      <c r="W9" s="2"/>
    </row>
    <row r="10" spans="1:23" ht="12.75" customHeight="1" thickBot="1">
      <c r="A10" s="61"/>
      <c r="B10" s="54"/>
      <c r="C10" s="54"/>
      <c r="D10" s="54"/>
      <c r="E10" s="60"/>
      <c r="F10" s="60"/>
      <c r="G10" s="59"/>
      <c r="H10" s="54"/>
      <c r="I10" s="54"/>
      <c r="J10" s="54"/>
      <c r="K10" s="54"/>
      <c r="L10" s="54"/>
      <c r="M10" s="54"/>
      <c r="N10" s="54"/>
      <c r="O10" s="54"/>
      <c r="P10" s="54"/>
      <c r="Q10" s="2"/>
      <c r="R10" s="3"/>
      <c r="S10" s="2"/>
      <c r="T10" s="2"/>
      <c r="U10" s="2"/>
      <c r="V10" s="2"/>
      <c r="W10" s="2"/>
    </row>
    <row r="11" spans="1:23" ht="44.25" customHeight="1" thickBot="1">
      <c r="A11" s="4"/>
      <c r="B11" s="58"/>
      <c r="C11" s="58"/>
      <c r="D11" s="57"/>
      <c r="E11" s="78" t="s">
        <v>32</v>
      </c>
      <c r="F11" s="87" t="s">
        <v>31</v>
      </c>
      <c r="G11" s="88"/>
      <c r="H11" s="56"/>
      <c r="I11" s="56"/>
      <c r="J11" s="56"/>
      <c r="K11" s="56"/>
      <c r="L11" s="84" t="s">
        <v>30</v>
      </c>
      <c r="M11" s="84"/>
      <c r="N11" s="84"/>
      <c r="O11" s="84"/>
      <c r="P11" s="84"/>
      <c r="Q11" s="84"/>
      <c r="R11" s="84"/>
      <c r="S11" s="85"/>
      <c r="T11" s="86"/>
      <c r="U11" s="2"/>
      <c r="V11" s="2"/>
      <c r="W11" s="3"/>
    </row>
    <row r="12" spans="1:23" ht="27.75" customHeight="1" thickBot="1">
      <c r="A12" s="2"/>
      <c r="B12" s="55"/>
      <c r="C12" s="55"/>
      <c r="D12" s="51"/>
      <c r="E12" s="78"/>
      <c r="F12" s="90" t="s">
        <v>29</v>
      </c>
      <c r="G12" s="84" t="s">
        <v>28</v>
      </c>
      <c r="H12" s="2"/>
      <c r="I12" s="2"/>
      <c r="J12" s="2"/>
      <c r="K12" s="2"/>
      <c r="L12" s="84" t="s">
        <v>27</v>
      </c>
      <c r="M12" s="84"/>
      <c r="N12" s="84"/>
      <c r="O12" s="89" t="s">
        <v>26</v>
      </c>
      <c r="P12" s="89"/>
      <c r="Q12" s="89" t="s">
        <v>25</v>
      </c>
      <c r="R12" s="89"/>
      <c r="S12" s="54"/>
      <c r="T12" s="53"/>
      <c r="U12" s="2"/>
      <c r="V12" s="2"/>
      <c r="W12" s="3"/>
    </row>
    <row r="13" spans="1:23" ht="66" customHeight="1" thickBot="1">
      <c r="A13" s="2"/>
      <c r="B13" s="52"/>
      <c r="C13" s="52"/>
      <c r="D13" s="51"/>
      <c r="E13" s="78"/>
      <c r="F13" s="90"/>
      <c r="G13" s="84"/>
      <c r="H13" s="2"/>
      <c r="I13" s="2"/>
      <c r="J13" s="2"/>
      <c r="K13" s="2"/>
      <c r="L13" s="50" t="s">
        <v>24</v>
      </c>
      <c r="M13" s="50"/>
      <c r="N13" s="50" t="s">
        <v>23</v>
      </c>
      <c r="O13" s="49" t="s">
        <v>24</v>
      </c>
      <c r="P13" s="48" t="s">
        <v>23</v>
      </c>
      <c r="Q13" s="49" t="s">
        <v>24</v>
      </c>
      <c r="R13" s="48" t="s">
        <v>23</v>
      </c>
      <c r="S13" s="47"/>
      <c r="T13" s="46"/>
      <c r="U13" s="2"/>
      <c r="V13" s="2"/>
      <c r="W13" s="3"/>
    </row>
    <row r="14" spans="1:23" ht="12.75" customHeight="1" thickBot="1">
      <c r="A14" s="2"/>
      <c r="B14" s="44">
        <v>1</v>
      </c>
      <c r="C14" s="44">
        <v>1</v>
      </c>
      <c r="D14" s="44"/>
      <c r="E14" s="45">
        <v>1</v>
      </c>
      <c r="F14" s="45">
        <v>3</v>
      </c>
      <c r="G14" s="45">
        <v>4</v>
      </c>
      <c r="H14" s="38"/>
      <c r="I14" s="44"/>
      <c r="J14" s="39"/>
      <c r="K14" s="43"/>
      <c r="L14" s="42">
        <v>5</v>
      </c>
      <c r="M14" s="42">
        <v>6</v>
      </c>
      <c r="N14" s="42">
        <v>7</v>
      </c>
      <c r="O14" s="41"/>
      <c r="P14" s="41"/>
      <c r="Q14" s="41"/>
      <c r="R14" s="41"/>
      <c r="S14" s="40">
        <v>15</v>
      </c>
      <c r="T14" s="39">
        <v>16</v>
      </c>
      <c r="U14" s="38">
        <v>1</v>
      </c>
      <c r="V14" s="37">
        <v>1</v>
      </c>
      <c r="W14" s="3"/>
    </row>
    <row r="15" spans="1:23" ht="12.75" customHeight="1">
      <c r="A15" s="26"/>
      <c r="B15" s="79" t="s">
        <v>22</v>
      </c>
      <c r="C15" s="79"/>
      <c r="D15" s="79"/>
      <c r="E15" s="80"/>
      <c r="F15" s="36">
        <v>1</v>
      </c>
      <c r="G15" s="35">
        <v>-1</v>
      </c>
      <c r="H15" s="81"/>
      <c r="I15" s="81"/>
      <c r="J15" s="81"/>
      <c r="K15" s="82"/>
      <c r="L15" s="34">
        <f>L16+L17+L18+L19</f>
        <v>8605922.1699999999</v>
      </c>
      <c r="M15" s="33"/>
      <c r="N15" s="32">
        <v>0</v>
      </c>
      <c r="O15" s="64">
        <v>5228486.08</v>
      </c>
      <c r="P15" s="64">
        <v>0</v>
      </c>
      <c r="Q15" s="64">
        <v>5240336.08</v>
      </c>
      <c r="R15" s="64">
        <v>0</v>
      </c>
      <c r="S15" s="83"/>
      <c r="T15" s="83"/>
      <c r="U15" s="83"/>
      <c r="V15" s="83"/>
      <c r="W15" s="20"/>
    </row>
    <row r="16" spans="1:23" ht="32.25" customHeight="1">
      <c r="A16" s="26"/>
      <c r="B16" s="73" t="s">
        <v>21</v>
      </c>
      <c r="C16" s="73"/>
      <c r="D16" s="73"/>
      <c r="E16" s="74"/>
      <c r="F16" s="31">
        <v>1</v>
      </c>
      <c r="G16" s="30">
        <v>2</v>
      </c>
      <c r="H16" s="75"/>
      <c r="I16" s="75"/>
      <c r="J16" s="75"/>
      <c r="K16" s="76"/>
      <c r="L16" s="29">
        <v>1027154.35</v>
      </c>
      <c r="M16" s="28"/>
      <c r="N16" s="27">
        <v>0</v>
      </c>
      <c r="O16" s="65">
        <v>1030000</v>
      </c>
      <c r="P16" s="65">
        <v>0</v>
      </c>
      <c r="Q16" s="65">
        <v>1030000</v>
      </c>
      <c r="R16" s="65">
        <v>0</v>
      </c>
      <c r="S16" s="77"/>
      <c r="T16" s="77"/>
      <c r="U16" s="77"/>
      <c r="V16" s="77"/>
      <c r="W16" s="20"/>
    </row>
    <row r="17" spans="1:23" ht="50.25" customHeight="1">
      <c r="A17" s="26"/>
      <c r="B17" s="73" t="s">
        <v>20</v>
      </c>
      <c r="C17" s="73"/>
      <c r="D17" s="73"/>
      <c r="E17" s="74"/>
      <c r="F17" s="31">
        <v>1</v>
      </c>
      <c r="G17" s="30">
        <v>4</v>
      </c>
      <c r="H17" s="75"/>
      <c r="I17" s="75"/>
      <c r="J17" s="75"/>
      <c r="K17" s="76"/>
      <c r="L17" s="29">
        <f>1048887.13-5270</f>
        <v>1043617.1299999999</v>
      </c>
      <c r="M17" s="28"/>
      <c r="N17" s="27">
        <v>0</v>
      </c>
      <c r="O17" s="65">
        <v>1033300</v>
      </c>
      <c r="P17" s="65">
        <v>0</v>
      </c>
      <c r="Q17" s="65">
        <v>1010000</v>
      </c>
      <c r="R17" s="65">
        <v>0</v>
      </c>
      <c r="S17" s="77"/>
      <c r="T17" s="77"/>
      <c r="U17" s="77"/>
      <c r="V17" s="77"/>
      <c r="W17" s="20"/>
    </row>
    <row r="18" spans="1:23" ht="12.75" customHeight="1">
      <c r="A18" s="26"/>
      <c r="B18" s="73" t="s">
        <v>19</v>
      </c>
      <c r="C18" s="73"/>
      <c r="D18" s="73"/>
      <c r="E18" s="74"/>
      <c r="F18" s="31">
        <v>1</v>
      </c>
      <c r="G18" s="30">
        <v>11</v>
      </c>
      <c r="H18" s="75"/>
      <c r="I18" s="75"/>
      <c r="J18" s="75"/>
      <c r="K18" s="76"/>
      <c r="L18" s="29">
        <v>0</v>
      </c>
      <c r="M18" s="28"/>
      <c r="N18" s="27">
        <v>0</v>
      </c>
      <c r="O18" s="65">
        <v>35000</v>
      </c>
      <c r="P18" s="65">
        <v>0</v>
      </c>
      <c r="Q18" s="65">
        <v>35000</v>
      </c>
      <c r="R18" s="65">
        <v>0</v>
      </c>
      <c r="S18" s="77"/>
      <c r="T18" s="77"/>
      <c r="U18" s="77"/>
      <c r="V18" s="77"/>
      <c r="W18" s="20"/>
    </row>
    <row r="19" spans="1:23" ht="12.75" customHeight="1">
      <c r="A19" s="26"/>
      <c r="B19" s="73" t="s">
        <v>18</v>
      </c>
      <c r="C19" s="73"/>
      <c r="D19" s="73"/>
      <c r="E19" s="74"/>
      <c r="F19" s="31">
        <v>1</v>
      </c>
      <c r="G19" s="30">
        <v>13</v>
      </c>
      <c r="H19" s="75"/>
      <c r="I19" s="75"/>
      <c r="J19" s="75"/>
      <c r="K19" s="76"/>
      <c r="L19" s="29">
        <f>6295938.73+2163.5+194000+3040.52-3992.06+20000+25000-1000</f>
        <v>6535150.6900000004</v>
      </c>
      <c r="M19" s="28"/>
      <c r="N19" s="27">
        <v>0</v>
      </c>
      <c r="O19" s="65">
        <v>3130186.08</v>
      </c>
      <c r="P19" s="65">
        <v>0</v>
      </c>
      <c r="Q19" s="65">
        <v>3165336.08</v>
      </c>
      <c r="R19" s="65">
        <v>0</v>
      </c>
      <c r="S19" s="77"/>
      <c r="T19" s="77"/>
      <c r="U19" s="77"/>
      <c r="V19" s="77"/>
      <c r="W19" s="20"/>
    </row>
    <row r="20" spans="1:23" ht="12.75" customHeight="1">
      <c r="A20" s="26"/>
      <c r="B20" s="73" t="s">
        <v>17</v>
      </c>
      <c r="C20" s="73"/>
      <c r="D20" s="73"/>
      <c r="E20" s="74"/>
      <c r="F20" s="31">
        <v>2</v>
      </c>
      <c r="G20" s="30">
        <v>-1</v>
      </c>
      <c r="H20" s="75"/>
      <c r="I20" s="75"/>
      <c r="J20" s="75"/>
      <c r="K20" s="76"/>
      <c r="L20" s="29">
        <f>L21</f>
        <v>113776</v>
      </c>
      <c r="M20" s="28"/>
      <c r="N20" s="27">
        <v>113776</v>
      </c>
      <c r="O20" s="65">
        <v>113776</v>
      </c>
      <c r="P20" s="65">
        <v>113776</v>
      </c>
      <c r="Q20" s="65">
        <v>113776</v>
      </c>
      <c r="R20" s="65">
        <v>113776</v>
      </c>
      <c r="S20" s="77"/>
      <c r="T20" s="77"/>
      <c r="U20" s="77"/>
      <c r="V20" s="77"/>
      <c r="W20" s="20"/>
    </row>
    <row r="21" spans="1:23" ht="12.75" customHeight="1">
      <c r="A21" s="26"/>
      <c r="B21" s="73" t="s">
        <v>16</v>
      </c>
      <c r="C21" s="73"/>
      <c r="D21" s="73"/>
      <c r="E21" s="74"/>
      <c r="F21" s="31">
        <v>2</v>
      </c>
      <c r="G21" s="30">
        <v>3</v>
      </c>
      <c r="H21" s="75"/>
      <c r="I21" s="75"/>
      <c r="J21" s="75"/>
      <c r="K21" s="76"/>
      <c r="L21" s="29">
        <v>113776</v>
      </c>
      <c r="M21" s="28"/>
      <c r="N21" s="27">
        <v>113776</v>
      </c>
      <c r="O21" s="65">
        <v>113776</v>
      </c>
      <c r="P21" s="65">
        <v>113776</v>
      </c>
      <c r="Q21" s="65">
        <v>113776</v>
      </c>
      <c r="R21" s="65">
        <v>113776</v>
      </c>
      <c r="S21" s="77"/>
      <c r="T21" s="77"/>
      <c r="U21" s="77"/>
      <c r="V21" s="77"/>
      <c r="W21" s="20"/>
    </row>
    <row r="22" spans="1:23" ht="21.75" customHeight="1">
      <c r="A22" s="26"/>
      <c r="B22" s="73" t="s">
        <v>15</v>
      </c>
      <c r="C22" s="73"/>
      <c r="D22" s="73"/>
      <c r="E22" s="74"/>
      <c r="F22" s="31">
        <v>3</v>
      </c>
      <c r="G22" s="30">
        <v>-1</v>
      </c>
      <c r="H22" s="75"/>
      <c r="I22" s="75"/>
      <c r="J22" s="75"/>
      <c r="K22" s="76"/>
      <c r="L22" s="29">
        <f>L23</f>
        <v>0</v>
      </c>
      <c r="M22" s="28"/>
      <c r="N22" s="27">
        <v>0</v>
      </c>
      <c r="O22" s="65">
        <v>50000</v>
      </c>
      <c r="P22" s="65">
        <v>0</v>
      </c>
      <c r="Q22" s="65">
        <v>50000</v>
      </c>
      <c r="R22" s="65">
        <v>0</v>
      </c>
      <c r="S22" s="77"/>
      <c r="T22" s="77"/>
      <c r="U22" s="77"/>
      <c r="V22" s="77"/>
      <c r="W22" s="20"/>
    </row>
    <row r="23" spans="1:23" ht="32.25" customHeight="1">
      <c r="A23" s="26"/>
      <c r="B23" s="73" t="s">
        <v>14</v>
      </c>
      <c r="C23" s="73"/>
      <c r="D23" s="73"/>
      <c r="E23" s="74"/>
      <c r="F23" s="31">
        <v>3</v>
      </c>
      <c r="G23" s="30">
        <v>9</v>
      </c>
      <c r="H23" s="75"/>
      <c r="I23" s="75"/>
      <c r="J23" s="75"/>
      <c r="K23" s="76"/>
      <c r="L23" s="29">
        <v>0</v>
      </c>
      <c r="M23" s="28"/>
      <c r="N23" s="27">
        <v>0</v>
      </c>
      <c r="O23" s="65">
        <v>50000</v>
      </c>
      <c r="P23" s="65">
        <v>0</v>
      </c>
      <c r="Q23" s="65">
        <v>50000</v>
      </c>
      <c r="R23" s="65">
        <v>0</v>
      </c>
      <c r="S23" s="77"/>
      <c r="T23" s="77"/>
      <c r="U23" s="77"/>
      <c r="V23" s="77"/>
      <c r="W23" s="20"/>
    </row>
    <row r="24" spans="1:23" ht="12.75" customHeight="1">
      <c r="A24" s="26"/>
      <c r="B24" s="73" t="s">
        <v>13</v>
      </c>
      <c r="C24" s="73"/>
      <c r="D24" s="73"/>
      <c r="E24" s="74"/>
      <c r="F24" s="31">
        <v>4</v>
      </c>
      <c r="G24" s="30">
        <v>-1</v>
      </c>
      <c r="H24" s="75"/>
      <c r="I24" s="75"/>
      <c r="J24" s="75"/>
      <c r="K24" s="76"/>
      <c r="L24" s="29">
        <f>L25+L26</f>
        <v>834865.8</v>
      </c>
      <c r="M24" s="28"/>
      <c r="N24" s="27">
        <v>0</v>
      </c>
      <c r="O24" s="65">
        <v>571316.36</v>
      </c>
      <c r="P24" s="65">
        <v>0</v>
      </c>
      <c r="Q24" s="65">
        <v>629846.03</v>
      </c>
      <c r="R24" s="65">
        <v>0</v>
      </c>
      <c r="S24" s="77"/>
      <c r="T24" s="77"/>
      <c r="U24" s="77"/>
      <c r="V24" s="77"/>
      <c r="W24" s="20"/>
    </row>
    <row r="25" spans="1:23" ht="12.75" customHeight="1">
      <c r="A25" s="26"/>
      <c r="B25" s="73" t="s">
        <v>12</v>
      </c>
      <c r="C25" s="73"/>
      <c r="D25" s="73"/>
      <c r="E25" s="74"/>
      <c r="F25" s="31">
        <v>4</v>
      </c>
      <c r="G25" s="30">
        <v>9</v>
      </c>
      <c r="H25" s="75"/>
      <c r="I25" s="75"/>
      <c r="J25" s="75"/>
      <c r="K25" s="76"/>
      <c r="L25" s="29">
        <v>748199.8</v>
      </c>
      <c r="M25" s="28"/>
      <c r="N25" s="27">
        <v>0</v>
      </c>
      <c r="O25" s="65">
        <v>571316.36</v>
      </c>
      <c r="P25" s="65">
        <v>0</v>
      </c>
      <c r="Q25" s="65">
        <v>629846.03</v>
      </c>
      <c r="R25" s="65">
        <v>0</v>
      </c>
      <c r="S25" s="77"/>
      <c r="T25" s="77"/>
      <c r="U25" s="77"/>
      <c r="V25" s="77"/>
      <c r="W25" s="20"/>
    </row>
    <row r="26" spans="1:23" ht="21.75" customHeight="1">
      <c r="A26" s="26"/>
      <c r="B26" s="73" t="s">
        <v>11</v>
      </c>
      <c r="C26" s="73"/>
      <c r="D26" s="73"/>
      <c r="E26" s="74"/>
      <c r="F26" s="31">
        <v>4</v>
      </c>
      <c r="G26" s="30">
        <v>12</v>
      </c>
      <c r="H26" s="75"/>
      <c r="I26" s="75"/>
      <c r="J26" s="75"/>
      <c r="K26" s="76"/>
      <c r="L26" s="29">
        <f>100000-13334</f>
        <v>86666</v>
      </c>
      <c r="M26" s="28"/>
      <c r="N26" s="27">
        <v>0</v>
      </c>
      <c r="O26" s="65">
        <v>0</v>
      </c>
      <c r="P26" s="65">
        <v>0</v>
      </c>
      <c r="Q26" s="65">
        <v>0</v>
      </c>
      <c r="R26" s="65">
        <v>0</v>
      </c>
      <c r="S26" s="77"/>
      <c r="T26" s="77"/>
      <c r="U26" s="77"/>
      <c r="V26" s="77"/>
      <c r="W26" s="20"/>
    </row>
    <row r="27" spans="1:23" ht="12.75" customHeight="1">
      <c r="A27" s="26"/>
      <c r="B27" s="73" t="s">
        <v>10</v>
      </c>
      <c r="C27" s="73"/>
      <c r="D27" s="73"/>
      <c r="E27" s="74"/>
      <c r="F27" s="31">
        <v>5</v>
      </c>
      <c r="G27" s="30">
        <v>-1</v>
      </c>
      <c r="H27" s="75"/>
      <c r="I27" s="75"/>
      <c r="J27" s="75"/>
      <c r="K27" s="76"/>
      <c r="L27" s="29">
        <f>L28</f>
        <v>15080</v>
      </c>
      <c r="M27" s="28"/>
      <c r="N27" s="27">
        <v>0</v>
      </c>
      <c r="O27" s="65">
        <v>0</v>
      </c>
      <c r="P27" s="65">
        <v>0</v>
      </c>
      <c r="Q27" s="65">
        <v>0</v>
      </c>
      <c r="R27" s="65">
        <v>0</v>
      </c>
      <c r="S27" s="77"/>
      <c r="T27" s="77"/>
      <c r="U27" s="77"/>
      <c r="V27" s="77"/>
      <c r="W27" s="20"/>
    </row>
    <row r="28" spans="1:23" ht="12.75" customHeight="1">
      <c r="A28" s="26"/>
      <c r="B28" s="73" t="s">
        <v>9</v>
      </c>
      <c r="C28" s="73"/>
      <c r="D28" s="73"/>
      <c r="E28" s="74"/>
      <c r="F28" s="31">
        <v>5</v>
      </c>
      <c r="G28" s="30">
        <v>3</v>
      </c>
      <c r="H28" s="75"/>
      <c r="I28" s="75"/>
      <c r="J28" s="75"/>
      <c r="K28" s="76"/>
      <c r="L28" s="29">
        <v>15080</v>
      </c>
      <c r="M28" s="28"/>
      <c r="N28" s="27">
        <v>0</v>
      </c>
      <c r="O28" s="65">
        <v>0</v>
      </c>
      <c r="P28" s="65">
        <v>0</v>
      </c>
      <c r="Q28" s="65">
        <v>0</v>
      </c>
      <c r="R28" s="65">
        <v>0</v>
      </c>
      <c r="S28" s="77"/>
      <c r="T28" s="77"/>
      <c r="U28" s="77"/>
      <c r="V28" s="77"/>
      <c r="W28" s="20"/>
    </row>
    <row r="29" spans="1:23" ht="12.75" customHeight="1">
      <c r="A29" s="26"/>
      <c r="B29" s="73" t="s">
        <v>8</v>
      </c>
      <c r="C29" s="73"/>
      <c r="D29" s="73"/>
      <c r="E29" s="74"/>
      <c r="F29" s="31">
        <v>8</v>
      </c>
      <c r="G29" s="30">
        <v>-1</v>
      </c>
      <c r="H29" s="75"/>
      <c r="I29" s="75"/>
      <c r="J29" s="75"/>
      <c r="K29" s="76"/>
      <c r="L29" s="29">
        <f>L30</f>
        <v>130541</v>
      </c>
      <c r="M29" s="28"/>
      <c r="N29" s="27">
        <v>0</v>
      </c>
      <c r="O29" s="65">
        <v>230000</v>
      </c>
      <c r="P29" s="65">
        <v>0</v>
      </c>
      <c r="Q29" s="65">
        <v>230000</v>
      </c>
      <c r="R29" s="65">
        <v>0</v>
      </c>
      <c r="S29" s="77"/>
      <c r="T29" s="77"/>
      <c r="U29" s="77"/>
      <c r="V29" s="77"/>
      <c r="W29" s="20"/>
    </row>
    <row r="30" spans="1:23" ht="12.75" customHeight="1">
      <c r="A30" s="26"/>
      <c r="B30" s="73" t="s">
        <v>7</v>
      </c>
      <c r="C30" s="73"/>
      <c r="D30" s="73"/>
      <c r="E30" s="74"/>
      <c r="F30" s="31">
        <v>8</v>
      </c>
      <c r="G30" s="30">
        <v>1</v>
      </c>
      <c r="H30" s="75"/>
      <c r="I30" s="75"/>
      <c r="J30" s="75"/>
      <c r="K30" s="76"/>
      <c r="L30" s="29">
        <f>122541+6000-3000+5000</f>
        <v>130541</v>
      </c>
      <c r="M30" s="28"/>
      <c r="N30" s="27">
        <v>0</v>
      </c>
      <c r="O30" s="65">
        <v>230000</v>
      </c>
      <c r="P30" s="65">
        <v>0</v>
      </c>
      <c r="Q30" s="65">
        <v>230000</v>
      </c>
      <c r="R30" s="65">
        <v>0</v>
      </c>
      <c r="S30" s="77"/>
      <c r="T30" s="77"/>
      <c r="U30" s="77"/>
      <c r="V30" s="77"/>
      <c r="W30" s="20"/>
    </row>
    <row r="31" spans="1:23" ht="12.75" customHeight="1">
      <c r="A31" s="26"/>
      <c r="B31" s="73" t="s">
        <v>6</v>
      </c>
      <c r="C31" s="73"/>
      <c r="D31" s="73"/>
      <c r="E31" s="74"/>
      <c r="F31" s="31">
        <v>10</v>
      </c>
      <c r="G31" s="30">
        <v>-1</v>
      </c>
      <c r="H31" s="75"/>
      <c r="I31" s="75"/>
      <c r="J31" s="75"/>
      <c r="K31" s="76"/>
      <c r="L31" s="29">
        <f>L32</f>
        <v>30744</v>
      </c>
      <c r="M31" s="28"/>
      <c r="N31" s="27">
        <v>0</v>
      </c>
      <c r="O31" s="65">
        <v>30744</v>
      </c>
      <c r="P31" s="65">
        <v>0</v>
      </c>
      <c r="Q31" s="65">
        <v>30744</v>
      </c>
      <c r="R31" s="65">
        <v>0</v>
      </c>
      <c r="S31" s="77"/>
      <c r="T31" s="77"/>
      <c r="U31" s="77"/>
      <c r="V31" s="77"/>
      <c r="W31" s="20"/>
    </row>
    <row r="32" spans="1:23" ht="12.75" customHeight="1">
      <c r="A32" s="26"/>
      <c r="B32" s="73" t="s">
        <v>5</v>
      </c>
      <c r="C32" s="73"/>
      <c r="D32" s="73"/>
      <c r="E32" s="74"/>
      <c r="F32" s="31">
        <v>10</v>
      </c>
      <c r="G32" s="30">
        <v>1</v>
      </c>
      <c r="H32" s="75"/>
      <c r="I32" s="75"/>
      <c r="J32" s="75"/>
      <c r="K32" s="76"/>
      <c r="L32" s="29">
        <f>53802-23058</f>
        <v>30744</v>
      </c>
      <c r="M32" s="28"/>
      <c r="N32" s="27">
        <v>0</v>
      </c>
      <c r="O32" s="65">
        <v>30744</v>
      </c>
      <c r="P32" s="65">
        <v>0</v>
      </c>
      <c r="Q32" s="65">
        <v>30744</v>
      </c>
      <c r="R32" s="65">
        <v>0</v>
      </c>
      <c r="S32" s="77"/>
      <c r="T32" s="77"/>
      <c r="U32" s="77"/>
      <c r="V32" s="77"/>
      <c r="W32" s="20"/>
    </row>
    <row r="33" spans="1:23" ht="12.75" customHeight="1">
      <c r="A33" s="26"/>
      <c r="B33" s="73" t="s">
        <v>4</v>
      </c>
      <c r="C33" s="73"/>
      <c r="D33" s="73"/>
      <c r="E33" s="74"/>
      <c r="F33" s="31">
        <v>11</v>
      </c>
      <c r="G33" s="30">
        <v>-1</v>
      </c>
      <c r="H33" s="75"/>
      <c r="I33" s="75"/>
      <c r="J33" s="75"/>
      <c r="K33" s="76"/>
      <c r="L33" s="29">
        <f>L34</f>
        <v>10000</v>
      </c>
      <c r="M33" s="28"/>
      <c r="N33" s="27">
        <v>0</v>
      </c>
      <c r="O33" s="65">
        <v>20000</v>
      </c>
      <c r="P33" s="65">
        <v>0</v>
      </c>
      <c r="Q33" s="65">
        <v>20000</v>
      </c>
      <c r="R33" s="65">
        <v>0</v>
      </c>
      <c r="S33" s="77"/>
      <c r="T33" s="77"/>
      <c r="U33" s="77"/>
      <c r="V33" s="77"/>
      <c r="W33" s="20"/>
    </row>
    <row r="34" spans="1:23" ht="12.75" customHeight="1" thickBot="1">
      <c r="A34" s="26"/>
      <c r="B34" s="68" t="s">
        <v>3</v>
      </c>
      <c r="C34" s="68"/>
      <c r="D34" s="68"/>
      <c r="E34" s="69"/>
      <c r="F34" s="25">
        <v>11</v>
      </c>
      <c r="G34" s="24">
        <v>1</v>
      </c>
      <c r="H34" s="70"/>
      <c r="I34" s="70"/>
      <c r="J34" s="70"/>
      <c r="K34" s="71"/>
      <c r="L34" s="23">
        <f>20000-10000</f>
        <v>10000</v>
      </c>
      <c r="M34" s="22"/>
      <c r="N34" s="21">
        <v>0</v>
      </c>
      <c r="O34" s="66">
        <v>20000</v>
      </c>
      <c r="P34" s="66">
        <v>0</v>
      </c>
      <c r="Q34" s="66">
        <v>20000</v>
      </c>
      <c r="R34" s="66">
        <v>0</v>
      </c>
      <c r="S34" s="72"/>
      <c r="T34" s="72"/>
      <c r="U34" s="72"/>
      <c r="V34" s="72"/>
      <c r="W34" s="20"/>
    </row>
    <row r="35" spans="1:23" ht="12.75" customHeight="1" thickBot="1">
      <c r="A35" s="19"/>
      <c r="B35" s="17"/>
      <c r="C35" s="17"/>
      <c r="D35" s="17"/>
      <c r="E35" s="18" t="s">
        <v>2</v>
      </c>
      <c r="F35" s="17">
        <v>11</v>
      </c>
      <c r="G35" s="17">
        <v>1</v>
      </c>
      <c r="H35" s="16"/>
      <c r="I35" s="15">
        <v>0</v>
      </c>
      <c r="J35" s="14"/>
      <c r="K35" s="13"/>
      <c r="L35" s="9">
        <f>L15+L20+L22+L24+L27+L29+L31+L33</f>
        <v>9740928.9700000007</v>
      </c>
      <c r="M35" s="12"/>
      <c r="N35" s="11">
        <v>113776</v>
      </c>
      <c r="O35" s="67">
        <v>6244322.4400000004</v>
      </c>
      <c r="P35" s="67">
        <v>113776</v>
      </c>
      <c r="Q35" s="67">
        <v>6314702.1100000003</v>
      </c>
      <c r="R35" s="67">
        <v>113776</v>
      </c>
      <c r="S35" s="10"/>
      <c r="T35" s="9"/>
      <c r="U35" s="8"/>
      <c r="V35" s="8"/>
      <c r="W35" s="3"/>
    </row>
    <row r="36" spans="1:23" ht="12.75" customHeight="1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"/>
    </row>
    <row r="37" spans="1:23" ht="1.5" customHeight="1">
      <c r="A37" s="5"/>
      <c r="B37" s="4"/>
      <c r="C37" s="4"/>
      <c r="D37" s="4"/>
      <c r="E37" s="2"/>
      <c r="F37" s="4"/>
      <c r="G37" s="4"/>
      <c r="H37" s="2"/>
      <c r="I37" s="2"/>
      <c r="J37" s="2"/>
      <c r="K37" s="2"/>
      <c r="L37" s="2"/>
      <c r="M37" s="2"/>
      <c r="N37" s="2"/>
      <c r="O37" s="2"/>
      <c r="P37" s="2"/>
      <c r="Q37" s="2"/>
      <c r="R37" s="3"/>
      <c r="S37" s="2"/>
      <c r="T37" s="2"/>
      <c r="U37" s="2"/>
      <c r="V37" s="2"/>
      <c r="W37" s="2"/>
    </row>
    <row r="38" spans="1:23" ht="12.75" customHeight="1">
      <c r="A38" s="6" t="s">
        <v>1</v>
      </c>
      <c r="B38" s="7"/>
      <c r="C38" s="7"/>
      <c r="D38" s="4"/>
      <c r="E38" s="4"/>
      <c r="F38" s="4"/>
      <c r="G38" s="4"/>
      <c r="H38" s="4"/>
      <c r="I38" s="4"/>
      <c r="J38" s="4"/>
      <c r="K38" s="4"/>
      <c r="L38" s="4"/>
      <c r="M38" s="4" t="s">
        <v>1</v>
      </c>
      <c r="N38" s="4"/>
      <c r="O38" s="4"/>
      <c r="P38" s="4"/>
      <c r="Q38" s="4"/>
      <c r="R38" s="4"/>
      <c r="S38" s="2"/>
      <c r="T38" s="2"/>
      <c r="U38" s="2"/>
      <c r="V38" s="2"/>
      <c r="W38" s="2"/>
    </row>
    <row r="39" spans="1:23" ht="12.75" customHeight="1">
      <c r="A39" s="6"/>
      <c r="B39" s="7"/>
      <c r="C39" s="7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2"/>
      <c r="T39" s="2"/>
      <c r="U39" s="2"/>
      <c r="V39" s="2"/>
      <c r="W39" s="2"/>
    </row>
    <row r="40" spans="1:23" ht="1.5" customHeight="1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2"/>
      <c r="T40" s="2"/>
      <c r="U40" s="2"/>
      <c r="V40" s="2"/>
      <c r="W40" s="2"/>
    </row>
    <row r="41" spans="1:23" ht="12.75" customHeight="1">
      <c r="A41" s="6" t="s">
        <v>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 t="s">
        <v>1</v>
      </c>
      <c r="N41" s="4"/>
      <c r="O41" s="4"/>
      <c r="P41" s="4"/>
      <c r="Q41" s="4"/>
      <c r="R41" s="4"/>
      <c r="S41" s="2"/>
      <c r="T41" s="2"/>
      <c r="U41" s="2"/>
      <c r="V41" s="2"/>
      <c r="W41" s="2"/>
    </row>
    <row r="42" spans="1:23" ht="12.75" customHeight="1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2"/>
      <c r="T42" s="2"/>
      <c r="U42" s="2"/>
      <c r="V42" s="2"/>
      <c r="W42" s="2"/>
    </row>
    <row r="43" spans="1:23" ht="1.5" customHeight="1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2"/>
      <c r="T43" s="2"/>
      <c r="U43" s="2"/>
      <c r="V43" s="2"/>
      <c r="W43" s="2"/>
    </row>
    <row r="44" spans="1:23" ht="12.75" customHeight="1">
      <c r="A44" s="6" t="s">
        <v>1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 t="s">
        <v>1</v>
      </c>
      <c r="N44" s="4"/>
      <c r="O44" s="4"/>
      <c r="P44" s="4"/>
      <c r="Q44" s="4"/>
      <c r="R44" s="4"/>
      <c r="S44" s="2"/>
      <c r="T44" s="2"/>
      <c r="U44" s="2"/>
      <c r="V44" s="2"/>
      <c r="W44" s="2"/>
    </row>
    <row r="45" spans="1:23" ht="12.75" customHeight="1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2"/>
      <c r="T45" s="2"/>
      <c r="U45" s="2"/>
      <c r="V45" s="2"/>
      <c r="W45" s="2"/>
    </row>
    <row r="46" spans="1:23" ht="2.25" customHeight="1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2"/>
      <c r="T46" s="2"/>
      <c r="U46" s="2"/>
      <c r="V46" s="2"/>
      <c r="W46" s="2"/>
    </row>
    <row r="47" spans="1:23" ht="12.75" customHeight="1">
      <c r="A47" s="6" t="s">
        <v>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 t="s">
        <v>1</v>
      </c>
      <c r="N47" s="4"/>
      <c r="O47" s="4"/>
      <c r="P47" s="4"/>
      <c r="Q47" s="4"/>
      <c r="R47" s="4"/>
      <c r="S47" s="2"/>
      <c r="T47" s="2"/>
      <c r="U47" s="2"/>
      <c r="V47" s="2"/>
      <c r="W47" s="2"/>
    </row>
    <row r="48" spans="1:23" ht="2.25" customHeight="1">
      <c r="A48" s="5"/>
      <c r="B48" s="4"/>
      <c r="C48" s="4"/>
      <c r="D48" s="4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3"/>
      <c r="S48" s="2"/>
      <c r="T48" s="2"/>
      <c r="U48" s="2"/>
      <c r="V48" s="2"/>
      <c r="W48" s="2"/>
    </row>
    <row r="49" spans="1:23" ht="12.75" customHeight="1">
      <c r="A49" s="2" t="s">
        <v>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3"/>
      <c r="S49" s="2"/>
      <c r="T49" s="2"/>
      <c r="U49" s="2"/>
      <c r="V49" s="2"/>
      <c r="W49" s="2"/>
    </row>
  </sheetData>
  <mergeCells count="69">
    <mergeCell ref="G12:G13"/>
    <mergeCell ref="B16:E16"/>
    <mergeCell ref="H16:K16"/>
    <mergeCell ref="S16:V16"/>
    <mergeCell ref="S11:T11"/>
    <mergeCell ref="F11:G11"/>
    <mergeCell ref="L12:N12"/>
    <mergeCell ref="O12:P12"/>
    <mergeCell ref="Q12:R12"/>
    <mergeCell ref="L11:R11"/>
    <mergeCell ref="F12:F13"/>
    <mergeCell ref="B23:E23"/>
    <mergeCell ref="H23:K23"/>
    <mergeCell ref="S23:V23"/>
    <mergeCell ref="E11:E13"/>
    <mergeCell ref="B15:E15"/>
    <mergeCell ref="H15:K15"/>
    <mergeCell ref="S15:V15"/>
    <mergeCell ref="B20:E20"/>
    <mergeCell ref="H20:K20"/>
    <mergeCell ref="S20:V20"/>
    <mergeCell ref="B17:E17"/>
    <mergeCell ref="H17:K17"/>
    <mergeCell ref="S17:V17"/>
    <mergeCell ref="B18:E18"/>
    <mergeCell ref="H18:K18"/>
    <mergeCell ref="S18:V18"/>
    <mergeCell ref="S29:V29"/>
    <mergeCell ref="B28:E28"/>
    <mergeCell ref="H28:K28"/>
    <mergeCell ref="S28:V28"/>
    <mergeCell ref="B22:E22"/>
    <mergeCell ref="H22:K22"/>
    <mergeCell ref="S22:V22"/>
    <mergeCell ref="B24:E24"/>
    <mergeCell ref="H24:K24"/>
    <mergeCell ref="S24:V24"/>
    <mergeCell ref="B27:E27"/>
    <mergeCell ref="H27:K27"/>
    <mergeCell ref="S27:V27"/>
    <mergeCell ref="B29:E29"/>
    <mergeCell ref="H29:K29"/>
    <mergeCell ref="B25:E25"/>
    <mergeCell ref="B19:E19"/>
    <mergeCell ref="H19:K19"/>
    <mergeCell ref="S19:V19"/>
    <mergeCell ref="B21:E21"/>
    <mergeCell ref="H21:K21"/>
    <mergeCell ref="S21:V21"/>
    <mergeCell ref="H25:K25"/>
    <mergeCell ref="S25:V25"/>
    <mergeCell ref="B26:E26"/>
    <mergeCell ref="H26:K26"/>
    <mergeCell ref="S26:V26"/>
    <mergeCell ref="B34:E34"/>
    <mergeCell ref="H34:K34"/>
    <mergeCell ref="S34:V34"/>
    <mergeCell ref="B30:E30"/>
    <mergeCell ref="H30:K30"/>
    <mergeCell ref="S30:V30"/>
    <mergeCell ref="B32:E32"/>
    <mergeCell ref="H32:K32"/>
    <mergeCell ref="S32:V32"/>
    <mergeCell ref="B31:E31"/>
    <mergeCell ref="H31:K31"/>
    <mergeCell ref="S31:V31"/>
    <mergeCell ref="B33:E33"/>
    <mergeCell ref="H33:K33"/>
    <mergeCell ref="S33:V33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2019-10-30T10:32:56Z</dcterms:created>
  <dcterms:modified xsi:type="dcterms:W3CDTF">2019-11-18T09:08:03Z</dcterms:modified>
</cp:coreProperties>
</file>